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2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enri.rodenas\Desktop\Perso\LeBOUTRE\Commandes\"/>
    </mc:Choice>
  </mc:AlternateContent>
  <xr:revisionPtr revIDLastSave="0" documentId="8_{876C8D75-0E39-4573-8723-259623A88F6B}" xr6:coauthVersionLast="36" xr6:coauthVersionMax="36" xr10:uidLastSave="{00000000-0000-0000-0000-000000000000}"/>
  <bookViews>
    <workbookView xWindow="0" yWindow="0" windowWidth="26340" windowHeight="11250" xr2:uid="{00000000-000D-0000-FFFF-FFFF00000000}"/>
  </bookViews>
  <sheets>
    <sheet name="Epices" sheetId="1" r:id="rId1"/>
    <sheet name="Sel, vin chaud et rhums" sheetId="2" r:id="rId2"/>
  </sheets>
  <definedNames>
    <definedName name="Print_Area" localSheetId="0">Epices!$B$1:$G$102</definedName>
    <definedName name="Print_Area" localSheetId="1">'Sel, vin chaud et rhums'!$B$1:$G$82</definedName>
  </definedNames>
  <calcPr calcId="191029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93" i="1" l="1"/>
  <c r="G97" i="1"/>
  <c r="G15" i="1"/>
  <c r="G18" i="1"/>
  <c r="G21" i="1"/>
  <c r="G24" i="1"/>
  <c r="G27" i="1"/>
  <c r="G30" i="1"/>
  <c r="G33" i="1"/>
  <c r="G36" i="1"/>
  <c r="G39" i="1"/>
  <c r="G42" i="1"/>
  <c r="G45" i="1"/>
  <c r="G48" i="1"/>
  <c r="G51" i="1"/>
  <c r="G54" i="1"/>
  <c r="G57" i="1"/>
  <c r="G60" i="1"/>
  <c r="G63" i="1"/>
  <c r="G66" i="1"/>
  <c r="G69" i="1"/>
  <c r="G72" i="1"/>
  <c r="G75" i="1"/>
  <c r="G79" i="1"/>
  <c r="G81" i="1"/>
  <c r="G84" i="1"/>
  <c r="G87" i="1"/>
  <c r="G90" i="1"/>
  <c r="G101" i="1"/>
  <c r="G15" i="2"/>
  <c r="G18" i="2"/>
  <c r="G21" i="2"/>
  <c r="G24" i="2"/>
  <c r="G27" i="2"/>
  <c r="G30" i="2"/>
  <c r="G33" i="2"/>
  <c r="G36" i="2"/>
  <c r="G39" i="2"/>
  <c r="G42" i="2"/>
  <c r="G45" i="2"/>
  <c r="G48" i="2"/>
  <c r="G51" i="2"/>
  <c r="G54" i="2"/>
  <c r="G57" i="2"/>
  <c r="G60" i="2"/>
  <c r="G63" i="2"/>
  <c r="G66" i="2"/>
  <c r="G69" i="2"/>
  <c r="G72" i="2"/>
  <c r="G75" i="2"/>
  <c r="G78" i="2"/>
  <c r="G81" i="2"/>
  <c r="G85" i="2"/>
</calcChain>
</file>

<file path=xl/sharedStrings.xml><?xml version="1.0" encoding="utf-8"?>
<sst xmlns="http://schemas.openxmlformats.org/spreadsheetml/2006/main" count="149" uniqueCount="116">
  <si>
    <t>Référence</t>
  </si>
  <si>
    <t>Poivre sauvage</t>
  </si>
  <si>
    <t>Poivre noir</t>
  </si>
  <si>
    <t>Baies roses</t>
  </si>
  <si>
    <t>Noix de muscade</t>
  </si>
  <si>
    <t>Combawa en poudre</t>
  </si>
  <si>
    <t>Combawa en écorce</t>
  </si>
  <si>
    <t>Piments oiseaux séchés</t>
  </si>
  <si>
    <t>Curcuma</t>
  </si>
  <si>
    <t>Clous de girofle</t>
  </si>
  <si>
    <t>Badiane</t>
  </si>
  <si>
    <t>Quantité</t>
  </si>
  <si>
    <t>Total</t>
  </si>
  <si>
    <t>01</t>
  </si>
  <si>
    <t>02</t>
  </si>
  <si>
    <t>Cannelle en bâtons</t>
  </si>
  <si>
    <t>Cannelle en poudre</t>
  </si>
  <si>
    <t>Citronnelle en copeaux</t>
  </si>
  <si>
    <t>Gingembre en poudre</t>
  </si>
  <si>
    <t>Poivre sauvage blanc</t>
  </si>
  <si>
    <t>Cumin</t>
  </si>
  <si>
    <t>03</t>
  </si>
  <si>
    <t>04</t>
  </si>
  <si>
    <t>05</t>
  </si>
  <si>
    <t>06</t>
  </si>
  <si>
    <t>07</t>
  </si>
  <si>
    <t>08</t>
  </si>
  <si>
    <t>23</t>
  </si>
  <si>
    <t>24</t>
  </si>
  <si>
    <t>26</t>
  </si>
  <si>
    <t>Désignation</t>
  </si>
  <si>
    <t>Sachet : 25g</t>
  </si>
  <si>
    <t>BON DE COMMANDE
EPICES DE MADAGASCAR</t>
  </si>
  <si>
    <t>Sachet : 15g</t>
  </si>
  <si>
    <t>Sachet : 5 noix</t>
  </si>
  <si>
    <t>Sachet : 30g</t>
  </si>
  <si>
    <t>Sachet : 20g</t>
  </si>
  <si>
    <t>Prix à l'unité (€)</t>
  </si>
  <si>
    <t>TVA non applicable, art 261-7b du Code Général des Impôts</t>
  </si>
  <si>
    <t>Curry</t>
  </si>
  <si>
    <t>09</t>
  </si>
  <si>
    <t>21</t>
  </si>
  <si>
    <t>Poivre sauvage et baies</t>
  </si>
  <si>
    <t>27</t>
  </si>
  <si>
    <t>28</t>
  </si>
  <si>
    <t>Mélange 3 baies</t>
  </si>
  <si>
    <t>Poivre sauvage Fianar</t>
  </si>
  <si>
    <t>Poivre sauvage Rano</t>
  </si>
  <si>
    <t>Piments verts frits</t>
  </si>
  <si>
    <t>BON DE COMMANDE
SEL, VIN CHAUD ET RHUMS ARRANGES</t>
  </si>
  <si>
    <t>S01</t>
  </si>
  <si>
    <t>S02</t>
  </si>
  <si>
    <t>S03</t>
  </si>
  <si>
    <t>S04</t>
  </si>
  <si>
    <t>S05</t>
  </si>
  <si>
    <t>S06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</si>
  <si>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</si>
  <si>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</si>
  <si>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</si>
  <si>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</si>
  <si>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</si>
  <si>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</si>
  <si>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</si>
  <si>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</si>
  <si>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</si>
  <si>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</si>
  <si>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</si>
  <si>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</si>
  <si>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</si>
  <si>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</si>
  <si>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</si>
  <si>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Préparation pour vin chaud</t>
  </si>
  <si>
    <t>VC01</t>
  </si>
  <si>
    <t>Désignation et provenance</t>
  </si>
  <si>
    <t>Nord Est</t>
  </si>
  <si>
    <t>Tél:</t>
  </si>
  <si>
    <t>Prénom:</t>
  </si>
  <si>
    <t>Mail:</t>
  </si>
  <si>
    <t>Date:</t>
  </si>
  <si>
    <t>Nom:</t>
  </si>
  <si>
    <r>
      <rPr>
        <b/>
        <sz val="14"/>
        <color theme="1"/>
        <rFont val="Calibri"/>
        <family val="2"/>
        <scheme val="minor"/>
      </rPr>
      <t xml:space="preserve">Association "Le Boutre de l'Espoir"
</t>
    </r>
    <r>
      <rPr>
        <b/>
        <i/>
        <sz val="14"/>
        <color theme="1"/>
        <rFont val="Calibri"/>
        <family val="2"/>
        <scheme val="minor"/>
      </rPr>
      <t>Association Loi 1901</t>
    </r>
    <r>
      <rPr>
        <b/>
        <sz val="14"/>
        <color theme="1"/>
        <rFont val="Calibri"/>
        <family val="2"/>
        <scheme val="minor"/>
      </rPr>
      <t xml:space="preserve">
assoleboutredelespoir@gmail.com
Le Boutre de l'Espoir</t>
    </r>
  </si>
  <si>
    <t>Ananas Séchée, Litchi Séché, Girofle, Vanille</t>
  </si>
  <si>
    <t xml:space="preserve">Katafray , Fève de Cola, Anana Séché, Zeste d'orange, , Poivre Vert Frit, Girofle, Vanille </t>
  </si>
  <si>
    <t>Canelle, girofle, Noix de muscade, Zeste d'Orange, Badiane,Gingembre Confit, Zeste de Combawa</t>
  </si>
  <si>
    <t>Préparation pour Rhum Arrangé</t>
  </si>
  <si>
    <t>Sel de Diego Suarez au Baies Roses</t>
  </si>
  <si>
    <t>Sel de Diégo  Suarez au Curcuma</t>
  </si>
  <si>
    <t>Sel de Diégo Suarez au  Poivre Sauvage</t>
  </si>
  <si>
    <t>Sel de Diégo Suarez Naturel</t>
  </si>
  <si>
    <t>Sel de Diégo Suarez au Combawa</t>
  </si>
  <si>
    <t>Poivre sauvage, Combawa, Baies Roses,  Girofle, Vanille</t>
  </si>
  <si>
    <t>Piments Oiseaux, Agrume d'orange, feuille, Girofle, Vanille</t>
  </si>
  <si>
    <t>Litchi Séché, Canelle, Feuille,  Girofle, Vanille</t>
  </si>
  <si>
    <t>Ananas Confit, Gingembre Confit, Citronelle, Girofle, Vanille</t>
  </si>
  <si>
    <t>Ananas Séchés, Litchi Séché, Banane Confite, Girofle, Vanille</t>
  </si>
  <si>
    <t>Poivre sauvage, Agrume d'Orange, Baies Roses, Girofle, Vanille</t>
  </si>
  <si>
    <t>Combawa Agrume, Canelle, Feuille,  Girofle, Vanille</t>
  </si>
  <si>
    <t>Ananas Confit,  Canelle Feuille, , Girofle, Vanille</t>
  </si>
  <si>
    <t>Orange Agrume, Citronelle, Girofle, Vanille</t>
  </si>
  <si>
    <t>Banane Séchée, Canelle,  Feuille,  Girofle, Vanille</t>
  </si>
  <si>
    <t xml:space="preserve">Katafray , Gingembre, Poivre Vert Frit, Girofle, Vanille </t>
  </si>
  <si>
    <t>Café, feuille de Menthe, Gingembre Confit, Girofle, Vanille</t>
  </si>
  <si>
    <t>5 gousses</t>
  </si>
  <si>
    <t>Sel de Diégo Suarez au Poivre Vert</t>
  </si>
  <si>
    <t>TOTAL Gen.</t>
  </si>
  <si>
    <t>Cardamome</t>
  </si>
  <si>
    <t>Banane Séchée, Combawa Agrume, Feuille, Girofle, Vanille</t>
  </si>
  <si>
    <t>Sachet : 4 bâtons</t>
  </si>
  <si>
    <r>
      <t xml:space="preserve">Association "Le Boutre de l'Espoir"
</t>
    </r>
    <r>
      <rPr>
        <b/>
        <i/>
        <sz val="14"/>
        <color theme="1"/>
        <rFont val="Calibri"/>
        <family val="2"/>
        <scheme val="minor"/>
      </rPr>
      <t>Association Loi 1901</t>
    </r>
    <r>
      <rPr>
        <b/>
        <sz val="14"/>
        <color theme="1"/>
        <rFont val="Calibri"/>
        <family val="2"/>
        <scheme val="minor"/>
      </rPr>
      <t xml:space="preserve">
assoleboutredelespoir@gmail.com Le Boutre de l'Espoir</t>
    </r>
  </si>
  <si>
    <t>22</t>
  </si>
  <si>
    <t>Poivre Vert Lyophilisé</t>
  </si>
  <si>
    <t>Poivre vert Frit</t>
  </si>
  <si>
    <t>Vanille Noire Gourmet</t>
  </si>
  <si>
    <t>29</t>
  </si>
  <si>
    <t>Vanille Tahiti</t>
  </si>
  <si>
    <t>Vanille Bourbon Rouge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</si>
</sst>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0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</borders>
  <cellStyleXfs count="6">
    <xf numFmtId="0" fontId="0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117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3" fillId="0" borderId="0" xfId="0" applyFont="1"/>
    <xf numFmtId="0" fontId="0" fillId="0" borderId="0" xfId="0" applyFont="1"/>
    <xf numFmtId="0" fontId="5" fillId="0" borderId="0" xfId="0" applyFont="1" applyBorder="1" applyAlignment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left" vertical="center" wrapText="1"/>
      <protection locked="0"/>
    </xf>
    <xf numFmtId="0" fontId="0" fillId="0" borderId="26" xfId="0" applyBorder="1" applyAlignment="1" applyProtection="1">
      <alignment horizontal="left" vertical="center" wrapText="1"/>
      <protection locked="0"/>
    </xf>
    <xf numFmtId="0" fontId="0" fillId="0" borderId="18" xfId="0" applyBorder="1" applyAlignment="1" applyProtection="1">
      <alignment horizontal="left" vertical="center" wrapText="1"/>
      <protection locked="0"/>
    </xf>
    <xf numFmtId="2" fontId="7" fillId="0" borderId="0" xfId="0" applyNumberFormat="1" applyFont="1" applyBorder="1" applyAlignment="1">
      <alignment horizontal="center"/>
    </xf>
    <xf numFmtId="2" fontId="9" fillId="0" borderId="13" xfId="0" applyNumberFormat="1" applyFont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" fillId="0" borderId="15" xfId="0" applyFont="1" applyBorder="1" applyAlignment="1" applyProtection="1">
      <alignment horizontal="left" vertical="center" wrapText="1"/>
      <protection locked="0"/>
    </xf>
    <xf numFmtId="0" fontId="3" fillId="0" borderId="16" xfId="0" applyFont="1" applyBorder="1" applyAlignment="1" applyProtection="1">
      <alignment vertical="center" wrapText="1"/>
      <protection locked="0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14" fillId="0" borderId="26" xfId="0" applyFont="1" applyBorder="1" applyAlignment="1" applyProtection="1">
      <alignment horizontal="left" vertical="center" wrapText="1"/>
      <protection locked="0"/>
    </xf>
    <xf numFmtId="0" fontId="4" fillId="0" borderId="14" xfId="0" applyFont="1" applyBorder="1" applyAlignment="1" applyProtection="1">
      <alignment horizontal="left" vertical="center" wrapText="1"/>
      <protection locked="0"/>
    </xf>
    <xf numFmtId="0" fontId="4" fillId="0" borderId="21" xfId="0" applyFont="1" applyBorder="1" applyAlignment="1" applyProtection="1">
      <alignment horizontal="left" vertical="center" wrapText="1"/>
      <protection locked="0"/>
    </xf>
    <xf numFmtId="0" fontId="17" fillId="0" borderId="27" xfId="0" applyFont="1" applyBorder="1" applyAlignment="1" applyProtection="1">
      <alignment horizontal="left" vertical="center" wrapText="1"/>
      <protection locked="0"/>
    </xf>
    <xf numFmtId="0" fontId="17" fillId="0" borderId="16" xfId="0" applyFont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 applyProtection="1">
      <alignment vertical="center" wrapText="1"/>
      <protection locked="0"/>
    </xf>
    <xf numFmtId="1" fontId="0" fillId="0" borderId="0" xfId="0" applyNumberFormat="1"/>
    <xf numFmtId="1" fontId="8" fillId="0" borderId="0" xfId="0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8" fillId="0" borderId="4" xfId="0" applyNumberFormat="1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2" fontId="0" fillId="0" borderId="0" xfId="0" applyNumberFormat="1"/>
    <xf numFmtId="2" fontId="8" fillId="0" borderId="0" xfId="0" applyNumberFormat="1" applyFont="1" applyBorder="1" applyAlignment="1">
      <alignment horizontal="center"/>
    </xf>
    <xf numFmtId="2" fontId="4" fillId="0" borderId="1" xfId="0" applyNumberFormat="1" applyFont="1" applyBorder="1" applyAlignment="1" applyProtection="1">
      <alignment horizontal="center"/>
      <protection locked="0"/>
    </xf>
    <xf numFmtId="2" fontId="5" fillId="0" borderId="0" xfId="0" applyNumberFormat="1" applyFont="1" applyBorder="1" applyAlignment="1">
      <alignment horizontal="center"/>
    </xf>
    <xf numFmtId="2" fontId="4" fillId="0" borderId="19" xfId="0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18" fillId="0" borderId="33" xfId="0" applyNumberFormat="1" applyFont="1" applyBorder="1" applyAlignment="1">
      <alignment horizontal="center"/>
    </xf>
    <xf numFmtId="2" fontId="9" fillId="0" borderId="33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4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vertical="center"/>
    </xf>
    <xf numFmtId="0" fontId="0" fillId="0" borderId="0" xfId="0" applyFont="1" applyAlignment="1">
      <alignment vertical="center"/>
    </xf>
    <xf numFmtId="2" fontId="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0" xfId="0" applyFont="1" applyBorder="1" applyAlignment="1" applyProtection="1">
      <alignment horizontal="left" vertical="center" wrapText="1"/>
      <protection locked="0"/>
    </xf>
    <xf numFmtId="0" fontId="12" fillId="0" borderId="0" xfId="5"/>
    <xf numFmtId="0" fontId="0" fillId="0" borderId="31" xfId="0" applyBorder="1" applyAlignment="1" applyProtection="1">
      <alignment horizontal="center" vertical="center" wrapText="1"/>
      <protection locked="0"/>
    </xf>
    <xf numFmtId="49" fontId="0" fillId="0" borderId="30" xfId="0" applyNumberFormat="1" applyBorder="1" applyAlignment="1" applyProtection="1">
      <alignment horizontal="center" vertical="center" wrapText="1"/>
      <protection locked="0"/>
    </xf>
    <xf numFmtId="2" fontId="0" fillId="0" borderId="0" xfId="0" applyNumberFormat="1" applyBorder="1" applyAlignment="1" applyProtection="1">
      <alignment horizontal="center" vertical="center" wrapText="1"/>
      <protection locked="0"/>
    </xf>
    <xf numFmtId="1" fontId="0" fillId="0" borderId="30" xfId="0" applyNumberFormat="1" applyBorder="1" applyAlignment="1">
      <alignment horizontal="center" vertical="center" wrapText="1"/>
    </xf>
    <xf numFmtId="2" fontId="2" fillId="0" borderId="20" xfId="0" applyNumberFormat="1" applyFont="1" applyBorder="1" applyAlignment="1">
      <alignment horizontal="center" vertical="center" wrapText="1"/>
    </xf>
    <xf numFmtId="0" fontId="17" fillId="0" borderId="20" xfId="0" applyFont="1" applyBorder="1" applyAlignment="1" applyProtection="1">
      <alignment horizontal="left" vertical="center" wrapText="1"/>
      <protection locked="0"/>
    </xf>
    <xf numFmtId="0" fontId="0" fillId="0" borderId="31" xfId="0" applyBorder="1" applyAlignment="1" applyProtection="1">
      <alignment horizontal="center" vertical="center" wrapText="1"/>
      <protection locked="0"/>
    </xf>
    <xf numFmtId="2" fontId="0" fillId="0" borderId="0" xfId="0" applyNumberFormat="1" applyBorder="1" applyAlignment="1" applyProtection="1">
      <alignment horizontal="center" vertical="center" wrapText="1"/>
      <protection locked="0"/>
    </xf>
    <xf numFmtId="49" fontId="0" fillId="0" borderId="30" xfId="0" applyNumberFormat="1" applyBorder="1" applyAlignment="1" applyProtection="1">
      <alignment horizontal="center" vertical="center" wrapText="1"/>
      <protection locked="0"/>
    </xf>
    <xf numFmtId="1" fontId="0" fillId="0" borderId="30" xfId="0" applyNumberFormat="1" applyBorder="1" applyAlignment="1">
      <alignment horizontal="center" vertical="center" wrapText="1"/>
    </xf>
    <xf numFmtId="2" fontId="2" fillId="0" borderId="20" xfId="0" applyNumberFormat="1" applyFont="1" applyBorder="1" applyAlignment="1">
      <alignment horizontal="center" vertical="center" wrapText="1"/>
    </xf>
    <xf numFmtId="2" fontId="2" fillId="0" borderId="14" xfId="0" applyNumberFormat="1" applyFont="1" applyBorder="1" applyAlignment="1">
      <alignment horizontal="center" vertical="center" wrapText="1"/>
    </xf>
    <xf numFmtId="2" fontId="2" fillId="0" borderId="15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0" fontId="0" fillId="0" borderId="3" xfId="0" applyBorder="1" applyAlignment="1" applyProtection="1">
      <alignment horizontal="center" vertical="center" wrapText="1"/>
      <protection locked="0"/>
    </xf>
    <xf numFmtId="0" fontId="0" fillId="0" borderId="31" xfId="0" applyBorder="1" applyAlignment="1" applyProtection="1">
      <alignment horizontal="center" vertical="center" wrapText="1"/>
      <protection locked="0"/>
    </xf>
    <xf numFmtId="0" fontId="0" fillId="0" borderId="32" xfId="0" applyBorder="1" applyAlignment="1" applyProtection="1">
      <alignment horizontal="center" vertical="center" wrapText="1"/>
      <protection locked="0"/>
    </xf>
    <xf numFmtId="1" fontId="0" fillId="0" borderId="25" xfId="0" applyNumberFormat="1" applyBorder="1" applyAlignment="1">
      <alignment horizontal="center" vertical="center" wrapText="1"/>
    </xf>
    <xf numFmtId="1" fontId="0" fillId="0" borderId="23" xfId="0" applyNumberFormat="1" applyBorder="1" applyAlignment="1">
      <alignment horizontal="center" vertical="center" wrapText="1"/>
    </xf>
    <xf numFmtId="1" fontId="0" fillId="0" borderId="28" xfId="0" applyNumberFormat="1" applyBorder="1" applyAlignment="1">
      <alignment horizontal="center" vertical="center" wrapText="1"/>
    </xf>
    <xf numFmtId="1" fontId="0" fillId="0" borderId="22" xfId="0" applyNumberFormat="1" applyBorder="1" applyAlignment="1">
      <alignment horizontal="center" vertical="center" wrapText="1"/>
    </xf>
    <xf numFmtId="1" fontId="0" fillId="0" borderId="24" xfId="0" applyNumberFormat="1" applyBorder="1" applyAlignment="1">
      <alignment horizontal="center" vertical="center" wrapText="1"/>
    </xf>
    <xf numFmtId="0" fontId="19" fillId="0" borderId="2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49" fontId="0" fillId="0" borderId="29" xfId="0" applyNumberFormat="1" applyBorder="1" applyAlignment="1" applyProtection="1">
      <alignment horizontal="center" vertical="center" wrapText="1"/>
      <protection locked="0"/>
    </xf>
    <xf numFmtId="49" fontId="0" fillId="0" borderId="30" xfId="0" applyNumberFormat="1" applyBorder="1" applyAlignment="1" applyProtection="1">
      <alignment horizontal="center" vertical="center" wrapText="1"/>
      <protection locked="0"/>
    </xf>
    <xf numFmtId="49" fontId="0" fillId="0" borderId="4" xfId="0" applyNumberFormat="1" applyBorder="1" applyAlignment="1" applyProtection="1">
      <alignment horizontal="center" vertical="center" wrapText="1"/>
      <protection locked="0"/>
    </xf>
    <xf numFmtId="0" fontId="0" fillId="0" borderId="29" xfId="0" applyBorder="1" applyAlignment="1" applyProtection="1">
      <alignment horizontal="center" vertical="center" wrapText="1"/>
      <protection locked="0"/>
    </xf>
    <xf numFmtId="0" fontId="0" fillId="0" borderId="30" xfId="0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 vertical="center" wrapText="1"/>
      <protection locked="0"/>
    </xf>
    <xf numFmtId="2" fontId="0" fillId="0" borderId="2" xfId="0" applyNumberFormat="1" applyBorder="1" applyAlignment="1" applyProtection="1">
      <alignment horizontal="center" vertical="center" wrapText="1"/>
      <protection locked="0"/>
    </xf>
    <xf numFmtId="2" fontId="0" fillId="0" borderId="0" xfId="0" applyNumberFormat="1" applyBorder="1" applyAlignment="1" applyProtection="1">
      <alignment horizontal="center" vertical="center" wrapText="1"/>
      <protection locked="0"/>
    </xf>
    <xf numFmtId="2" fontId="0" fillId="0" borderId="5" xfId="0" applyNumberFormat="1" applyBorder="1" applyAlignment="1" applyProtection="1">
      <alignment horizontal="center" vertical="center" wrapText="1"/>
      <protection locked="0"/>
    </xf>
    <xf numFmtId="49" fontId="0" fillId="0" borderId="22" xfId="0" applyNumberFormat="1" applyBorder="1" applyAlignment="1" applyProtection="1">
      <alignment horizontal="center" vertical="center" wrapText="1"/>
      <protection locked="0"/>
    </xf>
    <xf numFmtId="49" fontId="0" fillId="0" borderId="23" xfId="0" applyNumberFormat="1" applyBorder="1" applyAlignment="1" applyProtection="1">
      <alignment horizontal="center" vertical="center" wrapText="1"/>
      <protection locked="0"/>
    </xf>
    <xf numFmtId="49" fontId="0" fillId="0" borderId="24" xfId="0" applyNumberFormat="1" applyBorder="1" applyAlignment="1" applyProtection="1">
      <alignment horizontal="center" vertical="center" wrapText="1"/>
      <protection locked="0"/>
    </xf>
    <xf numFmtId="1" fontId="7" fillId="0" borderId="22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8" fillId="0" borderId="6" xfId="0" applyFont="1" applyBorder="1" applyAlignment="1">
      <alignment horizontal="center" wrapText="1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1" fontId="0" fillId="0" borderId="30" xfId="0" applyNumberFormat="1" applyBorder="1" applyAlignment="1">
      <alignment horizontal="center" vertical="center" wrapText="1"/>
    </xf>
    <xf numFmtId="2" fontId="2" fillId="0" borderId="20" xfId="0" applyNumberFormat="1" applyFont="1" applyBorder="1" applyAlignment="1">
      <alignment horizontal="center" vertical="center" wrapText="1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2" fontId="0" fillId="0" borderId="2" xfId="0" applyNumberFormat="1" applyBorder="1" applyAlignment="1" applyProtection="1">
      <alignment horizontal="center" vertical="center" wrapText="1"/>
    </xf>
    <xf numFmtId="2" fontId="0" fillId="0" borderId="0" xfId="0" applyNumberFormat="1" applyBorder="1" applyAlignment="1" applyProtection="1">
      <alignment horizontal="center" vertical="center" wrapText="1"/>
    </xf>
    <xf numFmtId="2" fontId="0" fillId="0" borderId="5" xfId="0" applyNumberFormat="1" applyBorder="1" applyAlignment="1" applyProtection="1">
      <alignment horizontal="center" vertical="center" wrapText="1"/>
    </xf>
    <xf numFmtId="49" fontId="0" fillId="0" borderId="19" xfId="0" applyNumberFormat="1" applyBorder="1" applyAlignment="1" applyProtection="1">
      <alignment horizontal="center" vertical="center" wrapText="1"/>
      <protection locked="0"/>
    </xf>
    <xf numFmtId="49" fontId="0" fillId="0" borderId="20" xfId="0" applyNumberFormat="1" applyBorder="1" applyAlignment="1" applyProtection="1">
      <alignment horizontal="center" vertical="center" wrapText="1"/>
      <protection locked="0"/>
    </xf>
    <xf numFmtId="49" fontId="0" fillId="0" borderId="13" xfId="0" applyNumberFormat="1" applyBorder="1" applyAlignment="1" applyProtection="1">
      <alignment horizontal="center" vertical="center" wrapText="1"/>
      <protection locked="0"/>
    </xf>
    <xf numFmtId="0" fontId="16" fillId="0" borderId="27" xfId="0" applyFont="1" applyBorder="1" applyAlignment="1" applyProtection="1">
      <alignment horizontal="center" vertical="center" wrapText="1"/>
      <protection locked="0"/>
    </xf>
    <xf numFmtId="0" fontId="3" fillId="0" borderId="13" xfId="0" applyFont="1" applyBorder="1" applyAlignment="1" applyProtection="1">
      <alignment horizontal="center" vertical="center" wrapText="1"/>
      <protection locked="0"/>
    </xf>
    <xf numFmtId="0" fontId="16" fillId="0" borderId="13" xfId="0" applyFont="1" applyBorder="1" applyAlignment="1" applyProtection="1">
      <alignment horizontal="center" vertical="center" wrapText="1"/>
      <protection locked="0"/>
    </xf>
    <xf numFmtId="49" fontId="0" fillId="0" borderId="14" xfId="0" applyNumberFormat="1" applyBorder="1" applyAlignment="1" applyProtection="1">
      <alignment horizontal="center" vertical="center" wrapText="1"/>
      <protection locked="0"/>
    </xf>
    <xf numFmtId="49" fontId="0" fillId="0" borderId="15" xfId="0" applyNumberFormat="1" applyBorder="1" applyAlignment="1" applyProtection="1">
      <alignment horizontal="center" vertical="center" wrapText="1"/>
      <protection locked="0"/>
    </xf>
    <xf numFmtId="49" fontId="0" fillId="0" borderId="16" xfId="0" applyNumberFormat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0" fontId="4" fillId="0" borderId="12" xfId="0" applyFont="1" applyBorder="1" applyAlignment="1" applyProtection="1">
      <alignment horizontal="center"/>
      <protection locked="0"/>
    </xf>
  </cellXfs>
  <cellStyles count="6">
    <cellStyle name="Lien hypertexte" xfId="1" builtinId="8" hidden="1"/>
    <cellStyle name="Lien hypertexte" xfId="3" builtinId="8" hidden="1"/>
    <cellStyle name="Lien hypertexte" xfId="5" builtinId="8"/>
    <cellStyle name="Lien hypertexte visité" xfId="2" builtinId="9" hidden="1"/>
    <cellStyle name="Lien hypertexte visité" xfId="4" builtinId="9" hidden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0.gi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svg"/><Relationship Id="rId30" Type="http://schemas.openxmlformats.org/officeDocument/2006/relationships/hyperlink" Target="https://mail.google.com/mail/u/0?ui=2&amp;ik=41b4fa0939&amp;attid=0.1&amp;permmsgid=msg-a:r6386550826568978835&amp;th=18041f5df6bcb2bf&amp;view=att&amp;disp=safe&amp;realattid=18041f576447e5d2e082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13" Type="http://schemas.openxmlformats.org/officeDocument/2006/relationships/image" Target="../media/image42.jpeg"/><Relationship Id="rId18" Type="http://schemas.openxmlformats.org/officeDocument/2006/relationships/image" Target="../media/image24.png"/><Relationship Id="rId26" Type="http://schemas.openxmlformats.org/officeDocument/2006/relationships/image" Target="../media/image27.svg"/><Relationship Id="rId3" Type="http://schemas.openxmlformats.org/officeDocument/2006/relationships/image" Target="../media/image32.jpeg"/><Relationship Id="rId21" Type="http://schemas.openxmlformats.org/officeDocument/2006/relationships/image" Target="../media/image49.png"/><Relationship Id="rId7" Type="http://schemas.openxmlformats.org/officeDocument/2006/relationships/image" Target="../media/image36.jpeg"/><Relationship Id="rId12" Type="http://schemas.openxmlformats.org/officeDocument/2006/relationships/image" Target="../media/image41.jpeg"/><Relationship Id="rId17" Type="http://schemas.openxmlformats.org/officeDocument/2006/relationships/image" Target="../media/image46.png"/><Relationship Id="rId25" Type="http://schemas.openxmlformats.org/officeDocument/2006/relationships/image" Target="../media/image26.png"/><Relationship Id="rId2" Type="http://schemas.openxmlformats.org/officeDocument/2006/relationships/image" Target="../media/image19.png"/><Relationship Id="rId16" Type="http://schemas.openxmlformats.org/officeDocument/2006/relationships/image" Target="../media/image45.png"/><Relationship Id="rId20" Type="http://schemas.openxmlformats.org/officeDocument/2006/relationships/image" Target="../media/image48.png"/><Relationship Id="rId1" Type="http://schemas.openxmlformats.org/officeDocument/2006/relationships/image" Target="../media/image8.png"/><Relationship Id="rId6" Type="http://schemas.openxmlformats.org/officeDocument/2006/relationships/image" Target="../media/image35.jpeg"/><Relationship Id="rId11" Type="http://schemas.openxmlformats.org/officeDocument/2006/relationships/image" Target="../media/image40.jpeg"/><Relationship Id="rId24" Type="http://schemas.openxmlformats.org/officeDocument/2006/relationships/image" Target="../media/image52.svg"/><Relationship Id="rId5" Type="http://schemas.openxmlformats.org/officeDocument/2006/relationships/image" Target="../media/image34.jpeg"/><Relationship Id="rId15" Type="http://schemas.openxmlformats.org/officeDocument/2006/relationships/image" Target="../media/image44.jpeg"/><Relationship Id="rId23" Type="http://schemas.openxmlformats.org/officeDocument/2006/relationships/image" Target="../media/image51.png"/><Relationship Id="rId28" Type="http://schemas.openxmlformats.org/officeDocument/2006/relationships/image" Target="../media/image54.jpeg"/><Relationship Id="rId10" Type="http://schemas.openxmlformats.org/officeDocument/2006/relationships/image" Target="../media/image39.jpeg"/><Relationship Id="rId19" Type="http://schemas.openxmlformats.org/officeDocument/2006/relationships/image" Target="../media/image47.png"/><Relationship Id="rId4" Type="http://schemas.openxmlformats.org/officeDocument/2006/relationships/image" Target="../media/image33.jpeg"/><Relationship Id="rId9" Type="http://schemas.openxmlformats.org/officeDocument/2006/relationships/image" Target="../media/image38.jpeg"/><Relationship Id="rId14" Type="http://schemas.openxmlformats.org/officeDocument/2006/relationships/image" Target="../media/image43.jpeg"/><Relationship Id="rId22" Type="http://schemas.openxmlformats.org/officeDocument/2006/relationships/image" Target="../media/image50.png"/><Relationship Id="rId27" Type="http://schemas.openxmlformats.org/officeDocument/2006/relationships/image" Target="../media/image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1841499</xdr:colOff>
      <xdr:row>55</xdr:row>
      <xdr:rowOff>185056</xdr:rowOff>
    </xdr:from>
    <xdr:to>
      <xdr:col>4</xdr:col>
      <xdr:colOff>42862</xdr:colOff>
      <xdr:row>58</xdr:row>
      <xdr:rowOff>175618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000624" y="11218181"/>
          <a:ext cx="1249363" cy="5620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1841500</xdr:colOff>
      <xdr:row>62</xdr:row>
      <xdr:rowOff>0</xdr:rowOff>
    </xdr:from>
    <xdr:to>
      <xdr:col>4</xdr:col>
      <xdr:colOff>11112</xdr:colOff>
      <xdr:row>64</xdr:row>
      <xdr:rowOff>191695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000625" y="12382500"/>
          <a:ext cx="1217612" cy="5568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1017588</xdr:colOff>
      <xdr:row>55</xdr:row>
      <xdr:rowOff>169179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5032375" y="10668000"/>
          <a:ext cx="1169988" cy="5343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1857375</xdr:colOff>
      <xdr:row>49</xdr:row>
      <xdr:rowOff>199571</xdr:rowOff>
    </xdr:from>
    <xdr:to>
      <xdr:col>4</xdr:col>
      <xdr:colOff>3176</xdr:colOff>
      <xdr:row>52</xdr:row>
      <xdr:rowOff>185511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/>
        <a:srcRect l="1244" t="-1196" r="-1"/>
        <a:stretch/>
      </xdr:blipFill>
      <xdr:spPr bwMode="auto">
        <a:xfrm>
          <a:off x="5016500" y="10089696"/>
          <a:ext cx="1193801" cy="5574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1608137</xdr:colOff>
      <xdr:row>17</xdr:row>
      <xdr:rowOff>6803</xdr:rowOff>
    </xdr:from>
    <xdr:to>
      <xdr:col>4</xdr:col>
      <xdr:colOff>30390</xdr:colOff>
      <xdr:row>19</xdr:row>
      <xdr:rowOff>190500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644106" y="3983491"/>
          <a:ext cx="1077347" cy="5766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1841500</xdr:colOff>
      <xdr:row>41</xdr:row>
      <xdr:rowOff>15876</xdr:rowOff>
    </xdr:from>
    <xdr:to>
      <xdr:col>4</xdr:col>
      <xdr:colOff>42862</xdr:colOff>
      <xdr:row>43</xdr:row>
      <xdr:rowOff>185058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000625" y="8397876"/>
          <a:ext cx="1249362" cy="5343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1857375</xdr:colOff>
      <xdr:row>44</xdr:row>
      <xdr:rowOff>0</xdr:rowOff>
    </xdr:from>
    <xdr:to>
      <xdr:col>4</xdr:col>
      <xdr:colOff>26988</xdr:colOff>
      <xdr:row>46</xdr:row>
      <xdr:rowOff>180066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016500" y="8953500"/>
          <a:ext cx="1217613" cy="5451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63502</xdr:colOff>
      <xdr:row>1</xdr:row>
      <xdr:rowOff>91628</xdr:rowOff>
    </xdr:from>
    <xdr:to>
      <xdr:col>4</xdr:col>
      <xdr:colOff>476250</xdr:colOff>
      <xdr:row>8</xdr:row>
      <xdr:rowOff>96237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492627" y="282128"/>
          <a:ext cx="1436686" cy="16238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272143</xdr:colOff>
      <xdr:row>14</xdr:row>
      <xdr:rowOff>18142</xdr:rowOff>
    </xdr:from>
    <xdr:to>
      <xdr:col>3</xdr:col>
      <xdr:colOff>908957</xdr:colOff>
      <xdr:row>16</xdr:row>
      <xdr:rowOff>132670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993571" y="2485570"/>
          <a:ext cx="636814" cy="5170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1857375</xdr:colOff>
      <xdr:row>20</xdr:row>
      <xdr:rowOff>0</xdr:rowOff>
    </xdr:from>
    <xdr:to>
      <xdr:col>4</xdr:col>
      <xdr:colOff>11113</xdr:colOff>
      <xdr:row>23</xdr:row>
      <xdr:rowOff>0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016500" y="4381500"/>
          <a:ext cx="1201738" cy="57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1841499</xdr:colOff>
      <xdr:row>23</xdr:row>
      <xdr:rowOff>15875</xdr:rowOff>
    </xdr:from>
    <xdr:to>
      <xdr:col>4</xdr:col>
      <xdr:colOff>15874</xdr:colOff>
      <xdr:row>25</xdr:row>
      <xdr:rowOff>190499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00624" y="4968875"/>
          <a:ext cx="1222375" cy="5397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1841500</xdr:colOff>
      <xdr:row>26</xdr:row>
      <xdr:rowOff>0</xdr:rowOff>
    </xdr:from>
    <xdr:to>
      <xdr:col>4</xdr:col>
      <xdr:colOff>0</xdr:colOff>
      <xdr:row>29</xdr:row>
      <xdr:rowOff>15875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000625" y="5524500"/>
          <a:ext cx="1206500" cy="587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1857375</xdr:colOff>
      <xdr:row>32</xdr:row>
      <xdr:rowOff>0</xdr:rowOff>
    </xdr:from>
    <xdr:to>
      <xdr:col>4</xdr:col>
      <xdr:colOff>11113</xdr:colOff>
      <xdr:row>34</xdr:row>
      <xdr:rowOff>192766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5016500" y="6667500"/>
          <a:ext cx="1201738" cy="5578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1825625</xdr:colOff>
      <xdr:row>35</xdr:row>
      <xdr:rowOff>0</xdr:rowOff>
    </xdr:from>
    <xdr:to>
      <xdr:col>3</xdr:col>
      <xdr:colOff>1015999</xdr:colOff>
      <xdr:row>37</xdr:row>
      <xdr:rowOff>188234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984750" y="7239000"/>
          <a:ext cx="1206499" cy="5533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0</xdr:colOff>
      <xdr:row>38</xdr:row>
      <xdr:rowOff>2266</xdr:rowOff>
    </xdr:from>
    <xdr:to>
      <xdr:col>4</xdr:col>
      <xdr:colOff>11113</xdr:colOff>
      <xdr:row>40</xdr:row>
      <xdr:rowOff>183695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/>
        <a:srcRect l="1674" t="-1" b="400"/>
        <a:stretch/>
      </xdr:blipFill>
      <xdr:spPr bwMode="auto">
        <a:xfrm>
          <a:off x="5032375" y="7812766"/>
          <a:ext cx="1185863" cy="5465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1841500</xdr:colOff>
      <xdr:row>47</xdr:row>
      <xdr:rowOff>0</xdr:rowOff>
    </xdr:from>
    <xdr:to>
      <xdr:col>4</xdr:col>
      <xdr:colOff>1587</xdr:colOff>
      <xdr:row>49</xdr:row>
      <xdr:rowOff>174626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000625" y="9525000"/>
          <a:ext cx="1208087" cy="5397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4</xdr:col>
      <xdr:colOff>0</xdr:colOff>
      <xdr:row>68</xdr:row>
      <xdr:rowOff>162718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857750" y="12430125"/>
          <a:ext cx="1174750" cy="5397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1857375</xdr:colOff>
      <xdr:row>68</xdr:row>
      <xdr:rowOff>0</xdr:rowOff>
    </xdr:from>
    <xdr:to>
      <xdr:col>4</xdr:col>
      <xdr:colOff>26987</xdr:colOff>
      <xdr:row>70</xdr:row>
      <xdr:rowOff>201840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5016500" y="13525500"/>
          <a:ext cx="1217612" cy="566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0</xdr:colOff>
      <xdr:row>2</xdr:row>
      <xdr:rowOff>468086</xdr:rowOff>
    </xdr:from>
    <xdr:to>
      <xdr:col>8</xdr:col>
      <xdr:colOff>43542</xdr:colOff>
      <xdr:row>3</xdr:row>
      <xdr:rowOff>12178</xdr:rowOff>
    </xdr:to>
    <xdr:pic>
      <xdr:nvPicPr>
        <xdr:cNvPr id="34" name="Picture 4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142142" y="19075854"/>
          <a:ext cx="157842" cy="1760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340176</xdr:colOff>
      <xdr:row>5</xdr:row>
      <xdr:rowOff>47626</xdr:rowOff>
    </xdr:from>
    <xdr:to>
      <xdr:col>5</xdr:col>
      <xdr:colOff>635000</xdr:colOff>
      <xdr:row>6</xdr:row>
      <xdr:rowOff>185970</xdr:rowOff>
    </xdr:to>
    <xdr:pic>
      <xdr:nvPicPr>
        <xdr:cNvPr id="35" name="Picture 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722051" y="968376"/>
          <a:ext cx="294824" cy="3288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1857374</xdr:colOff>
      <xdr:row>59</xdr:row>
      <xdr:rowOff>13608</xdr:rowOff>
    </xdr:from>
    <xdr:to>
      <xdr:col>4</xdr:col>
      <xdr:colOff>58735</xdr:colOff>
      <xdr:row>61</xdr:row>
      <xdr:rowOff>203741</xdr:rowOff>
    </xdr:to>
    <xdr:pic>
      <xdr:nvPicPr>
        <xdr:cNvPr id="36" name="Picture 7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/>
        <a:srcRect l="2955" t="1173" b="1"/>
        <a:stretch/>
      </xdr:blipFill>
      <xdr:spPr bwMode="auto">
        <a:xfrm>
          <a:off x="5016499" y="11824608"/>
          <a:ext cx="1249361" cy="5552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47625</xdr:colOff>
      <xdr:row>74</xdr:row>
      <xdr:rowOff>142874</xdr:rowOff>
    </xdr:from>
    <xdr:to>
      <xdr:col>3</xdr:col>
      <xdr:colOff>952500</xdr:colOff>
      <xdr:row>76</xdr:row>
      <xdr:rowOff>183695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3714750" y="15656718"/>
          <a:ext cx="904875" cy="433727"/>
          <a:chOff x="4388305" y="13641161"/>
          <a:chExt cx="1085970" cy="551089"/>
        </a:xfrm>
      </xdr:grpSpPr>
      <xdr:pic>
        <xdr:nvPicPr>
          <xdr:cNvPr id="2" name="Image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4388305" y="13641161"/>
            <a:ext cx="1085970" cy="551089"/>
          </a:xfrm>
          <a:prstGeom prst="rect">
            <a:avLst/>
          </a:prstGeom>
        </xdr:spPr>
      </xdr:pic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4442732" y="13702393"/>
            <a:ext cx="340179" cy="88446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 editAs="oneCell">
    <xdr:from>
      <xdr:col>3</xdr:col>
      <xdr:colOff>179160</xdr:colOff>
      <xdr:row>29</xdr:row>
      <xdr:rowOff>75406</xdr:rowOff>
    </xdr:from>
    <xdr:to>
      <xdr:col>3</xdr:col>
      <xdr:colOff>947963</xdr:colOff>
      <xdr:row>31</xdr:row>
      <xdr:rowOff>150626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46285" y="6480969"/>
          <a:ext cx="768803" cy="468126"/>
        </a:xfrm>
        <a:prstGeom prst="rect">
          <a:avLst/>
        </a:prstGeom>
      </xdr:spPr>
    </xdr:pic>
    <xdr:clientData/>
  </xdr:twoCellAnchor>
  <xdr:twoCellAnchor editAs="oneCell">
    <xdr:from>
      <xdr:col>3</xdr:col>
      <xdr:colOff>518502</xdr:colOff>
      <xdr:row>84</xdr:row>
      <xdr:rowOff>61232</xdr:rowOff>
    </xdr:from>
    <xdr:to>
      <xdr:col>3</xdr:col>
      <xdr:colOff>1015093</xdr:colOff>
      <xdr:row>85</xdr:row>
      <xdr:rowOff>157620</xdr:rowOff>
    </xdr:to>
    <xdr:pic>
      <xdr:nvPicPr>
        <xdr:cNvPr id="39" name="Picture 9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906806" y="15069911"/>
          <a:ext cx="563266" cy="2800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34017</xdr:colOff>
      <xdr:row>83</xdr:row>
      <xdr:rowOff>34018</xdr:rowOff>
    </xdr:from>
    <xdr:to>
      <xdr:col>3</xdr:col>
      <xdr:colOff>578302</xdr:colOff>
      <xdr:row>84</xdr:row>
      <xdr:rowOff>104076</xdr:rowOff>
    </xdr:to>
    <xdr:pic>
      <xdr:nvPicPr>
        <xdr:cNvPr id="38" name="Picture 6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22321" y="14790964"/>
          <a:ext cx="544285" cy="2741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40821</xdr:colOff>
      <xdr:row>86</xdr:row>
      <xdr:rowOff>6805</xdr:rowOff>
    </xdr:from>
    <xdr:to>
      <xdr:col>3</xdr:col>
      <xdr:colOff>1020535</xdr:colOff>
      <xdr:row>88</xdr:row>
      <xdr:rowOff>168492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429125" y="15389680"/>
          <a:ext cx="1027339" cy="544954"/>
        </a:xfrm>
        <a:prstGeom prst="rect">
          <a:avLst/>
        </a:prstGeom>
      </xdr:spPr>
    </xdr:pic>
    <xdr:clientData/>
  </xdr:twoCellAnchor>
  <xdr:twoCellAnchor editAs="oneCell">
    <xdr:from>
      <xdr:col>3</xdr:col>
      <xdr:colOff>59532</xdr:colOff>
      <xdr:row>89</xdr:row>
      <xdr:rowOff>47625</xdr:rowOff>
    </xdr:from>
    <xdr:to>
      <xdr:col>3</xdr:col>
      <xdr:colOff>996724</xdr:colOff>
      <xdr:row>91</xdr:row>
      <xdr:rowOff>188233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726657" y="18609469"/>
          <a:ext cx="937192" cy="533514"/>
        </a:xfrm>
        <a:prstGeom prst="rect">
          <a:avLst/>
        </a:prstGeom>
      </xdr:spPr>
    </xdr:pic>
    <xdr:clientData/>
  </xdr:twoCellAnchor>
  <xdr:twoCellAnchor>
    <xdr:from>
      <xdr:col>3</xdr:col>
      <xdr:colOff>47626</xdr:colOff>
      <xdr:row>80</xdr:row>
      <xdr:rowOff>23813</xdr:rowOff>
    </xdr:from>
    <xdr:to>
      <xdr:col>3</xdr:col>
      <xdr:colOff>1012032</xdr:colOff>
      <xdr:row>82</xdr:row>
      <xdr:rowOff>166688</xdr:rowOff>
    </xdr:to>
    <xdr:grpSp>
      <xdr:nvGrpSpPr>
        <xdr:cNvPr id="12" name="Group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3714751" y="16764001"/>
          <a:ext cx="964406" cy="535781"/>
          <a:chOff x="4388304" y="14199054"/>
          <a:chExt cx="1061357" cy="551089"/>
        </a:xfrm>
      </xdr:grpSpPr>
      <xdr:pic>
        <xdr:nvPicPr>
          <xdr:cNvPr id="10" name="Image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/>
          <a:stretch>
            <a:fillRect/>
          </a:stretch>
        </xdr:blipFill>
        <xdr:spPr>
          <a:xfrm>
            <a:off x="4388304" y="14199054"/>
            <a:ext cx="1061357" cy="551089"/>
          </a:xfrm>
          <a:prstGeom prst="rect">
            <a:avLst/>
          </a:prstGeom>
        </xdr:spPr>
      </xdr:pic>
      <xdr:sp macro="" textlink="">
        <xdr:nvSpPr>
          <xdr:cNvPr id="11" name="ZoneTexte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 txBox="1"/>
        </xdr:nvSpPr>
        <xdr:spPr>
          <a:xfrm>
            <a:off x="4401911" y="14648088"/>
            <a:ext cx="244928" cy="81643"/>
          </a:xfrm>
          <a:prstGeom prst="rect">
            <a:avLst/>
          </a:prstGeom>
          <a:solidFill>
            <a:schemeClr val="bg1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fr-FR" sz="1100"/>
          </a:p>
        </xdr:txBody>
      </xdr:sp>
    </xdr:grpSp>
    <xdr:clientData/>
  </xdr:twoCellAnchor>
  <xdr:twoCellAnchor>
    <xdr:from>
      <xdr:col>3</xdr:col>
      <xdr:colOff>6801</xdr:colOff>
      <xdr:row>92</xdr:row>
      <xdr:rowOff>13608</xdr:rowOff>
    </xdr:from>
    <xdr:to>
      <xdr:col>3</xdr:col>
      <xdr:colOff>1088568</xdr:colOff>
      <xdr:row>94</xdr:row>
      <xdr:rowOff>183696</xdr:rowOff>
    </xdr:to>
    <xdr:grpSp>
      <xdr:nvGrpSpPr>
        <xdr:cNvPr id="14" name="Group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3673926" y="19182671"/>
          <a:ext cx="1015092" cy="562994"/>
          <a:chOff x="4395105" y="16512269"/>
          <a:chExt cx="1081767" cy="537481"/>
        </a:xfrm>
      </xdr:grpSpPr>
      <xdr:pic>
        <xdr:nvPicPr>
          <xdr:cNvPr id="9" name="Image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/>
          <a:stretch>
            <a:fillRect/>
          </a:stretch>
        </xdr:blipFill>
        <xdr:spPr>
          <a:xfrm>
            <a:off x="4395105" y="16512269"/>
            <a:ext cx="1081767" cy="537481"/>
          </a:xfrm>
          <a:prstGeom prst="rect">
            <a:avLst/>
          </a:prstGeom>
        </xdr:spPr>
      </xdr:pic>
      <xdr:sp macro="" textlink="">
        <xdr:nvSpPr>
          <xdr:cNvPr id="13" name="ZoneTexte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 txBox="1"/>
        </xdr:nvSpPr>
        <xdr:spPr>
          <a:xfrm>
            <a:off x="4435929" y="16940893"/>
            <a:ext cx="61232" cy="10205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fr-FR" sz="1100"/>
          </a:p>
        </xdr:txBody>
      </xdr:sp>
    </xdr:grpSp>
    <xdr:clientData/>
  </xdr:twoCellAnchor>
  <xdr:twoCellAnchor editAs="oneCell">
    <xdr:from>
      <xdr:col>1</xdr:col>
      <xdr:colOff>74839</xdr:colOff>
      <xdr:row>9</xdr:row>
      <xdr:rowOff>74840</xdr:rowOff>
    </xdr:from>
    <xdr:to>
      <xdr:col>1</xdr:col>
      <xdr:colOff>455839</xdr:colOff>
      <xdr:row>10</xdr:row>
      <xdr:rowOff>265340</xdr:rowOff>
    </xdr:to>
    <xdr:pic>
      <xdr:nvPicPr>
        <xdr:cNvPr id="44" name="Graphique 14" descr="Arbre à prières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7"/>
            </a:ext>
          </a:extLst>
        </a:blip>
        <a:stretch>
          <a:fillRect/>
        </a:stretch>
      </xdr:blipFill>
      <xdr:spPr>
        <a:xfrm>
          <a:off x="2224768" y="1836965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1017607</xdr:colOff>
      <xdr:row>2</xdr:row>
      <xdr:rowOff>68700</xdr:rowOff>
    </xdr:from>
    <xdr:to>
      <xdr:col>3</xdr:col>
      <xdr:colOff>33540</xdr:colOff>
      <xdr:row>7</xdr:row>
      <xdr:rowOff>69381</xdr:rowOff>
    </xdr:to>
    <xdr:pic>
      <xdr:nvPicPr>
        <xdr:cNvPr id="46" name="Picture 2" descr="C:\Users\Leboutre\PHOTOS ASSOCIATION\decoupe imge\303615_383364318403585_1901780880_n - Copie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123339">
          <a:off x="3815576" y="437794"/>
          <a:ext cx="647089" cy="1250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500857</xdr:colOff>
      <xdr:row>2</xdr:row>
      <xdr:rowOff>89278</xdr:rowOff>
    </xdr:from>
    <xdr:to>
      <xdr:col>5</xdr:col>
      <xdr:colOff>159151</xdr:colOff>
      <xdr:row>7</xdr:row>
      <xdr:rowOff>19158</xdr:rowOff>
    </xdr:to>
    <xdr:pic>
      <xdr:nvPicPr>
        <xdr:cNvPr id="47" name="Picture 2" descr="C:\Users\Leboutre\PHOTOS ASSOCIATION\decoupe imge\10897792_813885105351502_3765364766647495164_n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981466">
          <a:off x="5953920" y="458372"/>
          <a:ext cx="706043" cy="1180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89</xdr:row>
      <xdr:rowOff>0</xdr:rowOff>
    </xdr:from>
    <xdr:to>
      <xdr:col>8</xdr:col>
      <xdr:colOff>304800</xdr:colOff>
      <xdr:row>90</xdr:row>
      <xdr:rowOff>104775</xdr:rowOff>
    </xdr:to>
    <xdr:sp macro="" textlink="">
      <xdr:nvSpPr>
        <xdr:cNvPr id="1025" name=":qt" descr="https://mail.google.com/mail/u/0?ui=2&amp;ik=41b4fa0939&amp;attid=0.1&amp;permmsgid=msg-a%3Ar6386550826568978835&amp;th=18041f5df6bcb2bf&amp;view=fimg&amp;realattid=18041f576447e5d2e082&amp;disp=thd&amp;attbid=ANGjdJ-djRR_YT3l20arMhvubGxsWhf-askuF4YZ4IpLr1PPaNgrpd0RdHnLDfEEopfFsmCVK1unlCIf55qKUVHhjSZXQLqnb_2ceCUaUnEPUj8V7V0_3aBzr7CptSU&amp;ats=2524608000000&amp;sz=w180-h120-df-p-nu">
          <a:hlinkClick xmlns:r="http://schemas.openxmlformats.org/officeDocument/2006/relationships" r:id="rId30" tgtFrame="_blank"/>
          <a:extLst>
            <a:ext uri="{FF2B5EF4-FFF2-40B4-BE49-F238E27FC236}">
              <a16:creationId xmlns:a16="http://schemas.microsoft.com/office/drawing/2014/main" id="{5F97635B-5FAD-47CC-B6C0-0C5FA6C4F422}"/>
            </a:ext>
          </a:extLst>
        </xdr:cNvPr>
        <xdr:cNvSpPr>
          <a:spLocks noChangeAspect="1" noChangeArrowheads="1"/>
        </xdr:cNvSpPr>
      </xdr:nvSpPr>
      <xdr:spPr bwMode="auto">
        <a:xfrm>
          <a:off x="9734550" y="17783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90</xdr:row>
      <xdr:rowOff>0</xdr:rowOff>
    </xdr:from>
    <xdr:to>
      <xdr:col>8</xdr:col>
      <xdr:colOff>9525</xdr:colOff>
      <xdr:row>90</xdr:row>
      <xdr:rowOff>9525</xdr:rowOff>
    </xdr:to>
    <xdr:pic>
      <xdr:nvPicPr>
        <xdr:cNvPr id="45" name="Image 44" descr="https://ssl.gstatic.com/ui/v1/icons/mail/images/cleardot.gif">
          <a:hlinkClick xmlns:r="http://schemas.openxmlformats.org/officeDocument/2006/relationships" r:id="rId30" tgtFrame="_blank"/>
          <a:extLst>
            <a:ext uri="{FF2B5EF4-FFF2-40B4-BE49-F238E27FC236}">
              <a16:creationId xmlns:a16="http://schemas.microsoft.com/office/drawing/2014/main" id="{8BDB4F1D-A086-47DD-A993-3BFFD3447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4550" y="179832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91</xdr:row>
      <xdr:rowOff>0</xdr:rowOff>
    </xdr:from>
    <xdr:to>
      <xdr:col>8</xdr:col>
      <xdr:colOff>152400</xdr:colOff>
      <xdr:row>91</xdr:row>
      <xdr:rowOff>152400</xdr:rowOff>
    </xdr:to>
    <xdr:pic>
      <xdr:nvPicPr>
        <xdr:cNvPr id="48" name=":qx" descr="https://ssl.gstatic.com/docs/doclist/images/mediatype/icon_1_image_x16.png">
          <a:hlinkClick xmlns:r="http://schemas.openxmlformats.org/officeDocument/2006/relationships" r:id="rId30" tgtFrame="_blank"/>
          <a:extLst>
            <a:ext uri="{FF2B5EF4-FFF2-40B4-BE49-F238E27FC236}">
              <a16:creationId xmlns:a16="http://schemas.microsoft.com/office/drawing/2014/main" id="{5962590D-2F81-46A5-B23E-ECDC682D4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4550" y="1817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0</xdr:colOff>
      <xdr:row>91</xdr:row>
      <xdr:rowOff>0</xdr:rowOff>
    </xdr:from>
    <xdr:ext cx="152400" cy="152400"/>
    <xdr:pic>
      <xdr:nvPicPr>
        <xdr:cNvPr id="49" name=":qx" descr="https://ssl.gstatic.com/docs/doclist/images/mediatype/icon_1_image_x16.png">
          <a:hlinkClick xmlns:r="http://schemas.openxmlformats.org/officeDocument/2006/relationships" r:id="rId30" tgtFrame="_blank"/>
          <a:extLst>
            <a:ext uri="{FF2B5EF4-FFF2-40B4-BE49-F238E27FC236}">
              <a16:creationId xmlns:a16="http://schemas.microsoft.com/office/drawing/2014/main" id="{D5C64FCE-3843-4842-A191-C1AC5CF0C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9313" y="18335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178595</xdr:colOff>
      <xdr:row>77</xdr:row>
      <xdr:rowOff>83342</xdr:rowOff>
    </xdr:from>
    <xdr:to>
      <xdr:col>3</xdr:col>
      <xdr:colOff>976313</xdr:colOff>
      <xdr:row>79</xdr:row>
      <xdr:rowOff>154781</xdr:rowOff>
    </xdr:to>
    <xdr:grpSp>
      <xdr:nvGrpSpPr>
        <xdr:cNvPr id="50" name="Groupe 49">
          <a:extLst>
            <a:ext uri="{FF2B5EF4-FFF2-40B4-BE49-F238E27FC236}">
              <a16:creationId xmlns:a16="http://schemas.microsoft.com/office/drawing/2014/main" id="{097496D0-2B71-4559-88E3-41C49D7DDF71}"/>
            </a:ext>
          </a:extLst>
        </xdr:cNvPr>
        <xdr:cNvGrpSpPr/>
      </xdr:nvGrpSpPr>
      <xdr:grpSpPr>
        <a:xfrm>
          <a:off x="3845720" y="16204405"/>
          <a:ext cx="797718" cy="476251"/>
          <a:chOff x="4388305" y="13641161"/>
          <a:chExt cx="1085970" cy="551089"/>
        </a:xfrm>
      </xdr:grpSpPr>
      <xdr:pic>
        <xdr:nvPicPr>
          <xdr:cNvPr id="51" name="Image 50">
            <a:extLst>
              <a:ext uri="{FF2B5EF4-FFF2-40B4-BE49-F238E27FC236}">
                <a16:creationId xmlns:a16="http://schemas.microsoft.com/office/drawing/2014/main" id="{F9E21F04-D91F-48C1-878D-B6C49B7F5E2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4388305" y="13641161"/>
            <a:ext cx="1085970" cy="551089"/>
          </a:xfrm>
          <a:prstGeom prst="rect">
            <a:avLst/>
          </a:prstGeom>
        </xdr:spPr>
      </xdr:pic>
      <xdr:sp macro="" textlink="">
        <xdr:nvSpPr>
          <xdr:cNvPr id="52" name="Rectangle 51">
            <a:extLst>
              <a:ext uri="{FF2B5EF4-FFF2-40B4-BE49-F238E27FC236}">
                <a16:creationId xmlns:a16="http://schemas.microsoft.com/office/drawing/2014/main" id="{9F128B1B-6645-4896-AFCD-027023FFDBA1}"/>
              </a:ext>
            </a:extLst>
          </xdr:cNvPr>
          <xdr:cNvSpPr/>
        </xdr:nvSpPr>
        <xdr:spPr>
          <a:xfrm>
            <a:off x="4442732" y="13702393"/>
            <a:ext cx="340179" cy="88446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  <xdr:twoCellAnchor editAs="oneCell">
    <xdr:from>
      <xdr:col>3</xdr:col>
      <xdr:colOff>0</xdr:colOff>
      <xdr:row>71</xdr:row>
      <xdr:rowOff>11906</xdr:rowOff>
    </xdr:from>
    <xdr:to>
      <xdr:col>4</xdr:col>
      <xdr:colOff>10318</xdr:colOff>
      <xdr:row>73</xdr:row>
      <xdr:rowOff>203601</xdr:rowOff>
    </xdr:to>
    <xdr:pic>
      <xdr:nvPicPr>
        <xdr:cNvPr id="53" name="Picture 5">
          <a:extLst>
            <a:ext uri="{FF2B5EF4-FFF2-40B4-BE49-F238E27FC236}">
              <a16:creationId xmlns:a16="http://schemas.microsoft.com/office/drawing/2014/main" id="{61D66411-1DBC-453C-952F-DD3E3E002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67125" y="14918531"/>
          <a:ext cx="1034256" cy="584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107154</xdr:colOff>
      <xdr:row>95</xdr:row>
      <xdr:rowOff>107159</xdr:rowOff>
    </xdr:from>
    <xdr:to>
      <xdr:col>3</xdr:col>
      <xdr:colOff>904872</xdr:colOff>
      <xdr:row>97</xdr:row>
      <xdr:rowOff>178597</xdr:rowOff>
    </xdr:to>
    <xdr:grpSp>
      <xdr:nvGrpSpPr>
        <xdr:cNvPr id="54" name="Groupe 53">
          <a:extLst>
            <a:ext uri="{FF2B5EF4-FFF2-40B4-BE49-F238E27FC236}">
              <a16:creationId xmlns:a16="http://schemas.microsoft.com/office/drawing/2014/main" id="{9F2CE95B-9DFA-48AD-8C86-CE15DE19A2B3}"/>
            </a:ext>
          </a:extLst>
        </xdr:cNvPr>
        <xdr:cNvGrpSpPr/>
      </xdr:nvGrpSpPr>
      <xdr:grpSpPr>
        <a:xfrm>
          <a:off x="3774279" y="19883440"/>
          <a:ext cx="797718" cy="476251"/>
          <a:chOff x="4388305" y="13641161"/>
          <a:chExt cx="1085970" cy="551089"/>
        </a:xfrm>
      </xdr:grpSpPr>
      <xdr:pic>
        <xdr:nvPicPr>
          <xdr:cNvPr id="55" name="Image 54">
            <a:extLst>
              <a:ext uri="{FF2B5EF4-FFF2-40B4-BE49-F238E27FC236}">
                <a16:creationId xmlns:a16="http://schemas.microsoft.com/office/drawing/2014/main" id="{394F810D-357B-4F8B-9F1E-CBF19E87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/>
          <a:stretch>
            <a:fillRect/>
          </a:stretch>
        </xdr:blipFill>
        <xdr:spPr>
          <a:xfrm>
            <a:off x="4388305" y="13641161"/>
            <a:ext cx="1085970" cy="551089"/>
          </a:xfrm>
          <a:prstGeom prst="rect">
            <a:avLst/>
          </a:prstGeom>
        </xdr:spPr>
      </xdr:pic>
      <xdr:sp macro="" textlink="">
        <xdr:nvSpPr>
          <xdr:cNvPr id="56" name="Rectangle 55">
            <a:extLst>
              <a:ext uri="{FF2B5EF4-FFF2-40B4-BE49-F238E27FC236}">
                <a16:creationId xmlns:a16="http://schemas.microsoft.com/office/drawing/2014/main" id="{A066A723-C149-4ED9-926C-E26675ECD45F}"/>
              </a:ext>
            </a:extLst>
          </xdr:cNvPr>
          <xdr:cNvSpPr/>
        </xdr:nvSpPr>
        <xdr:spPr>
          <a:xfrm>
            <a:off x="4442732" y="13702393"/>
            <a:ext cx="340179" cy="88446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2944812</xdr:colOff>
      <xdr:row>1</xdr:row>
      <xdr:rowOff>77314</xdr:rowOff>
    </xdr:from>
    <xdr:to>
      <xdr:col>3</xdr:col>
      <xdr:colOff>0</xdr:colOff>
      <xdr:row>8</xdr:row>
      <xdr:rowOff>10868</xdr:rowOff>
    </xdr:to>
    <xdr:pic>
      <xdr:nvPicPr>
        <xdr:cNvPr id="10" name="Picture 1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26125" y="267814"/>
          <a:ext cx="1567656" cy="1624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0</xdr:colOff>
      <xdr:row>2</xdr:row>
      <xdr:rowOff>468086</xdr:rowOff>
    </xdr:from>
    <xdr:to>
      <xdr:col>8</xdr:col>
      <xdr:colOff>43542</xdr:colOff>
      <xdr:row>3</xdr:row>
      <xdr:rowOff>12178</xdr:rowOff>
    </xdr:to>
    <xdr:pic>
      <xdr:nvPicPr>
        <xdr:cNvPr id="30" name="Picture 4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544300" y="555171"/>
          <a:ext cx="43542" cy="32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46652</xdr:colOff>
      <xdr:row>38</xdr:row>
      <xdr:rowOff>54429</xdr:rowOff>
    </xdr:from>
    <xdr:to>
      <xdr:col>3</xdr:col>
      <xdr:colOff>435428</xdr:colOff>
      <xdr:row>40</xdr:row>
      <xdr:rowOff>137112</xdr:rowOff>
    </xdr:to>
    <xdr:pic>
      <xdr:nvPicPr>
        <xdr:cNvPr id="216" name="Picture 2" descr="G:\Nouveau dossier\litchi.jpg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1795" y="7436304"/>
          <a:ext cx="388776" cy="450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498604</xdr:colOff>
      <xdr:row>38</xdr:row>
      <xdr:rowOff>81643</xdr:rowOff>
    </xdr:from>
    <xdr:to>
      <xdr:col>3</xdr:col>
      <xdr:colOff>1058595</xdr:colOff>
      <xdr:row>40</xdr:row>
      <xdr:rowOff>103698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3747" y="7463518"/>
          <a:ext cx="559991" cy="389448"/>
        </a:xfrm>
        <a:prstGeom prst="rect">
          <a:avLst/>
        </a:prstGeom>
      </xdr:spPr>
    </xdr:pic>
    <xdr:clientData/>
  </xdr:twoCellAnchor>
  <xdr:twoCellAnchor>
    <xdr:from>
      <xdr:col>3</xdr:col>
      <xdr:colOff>567612</xdr:colOff>
      <xdr:row>47</xdr:row>
      <xdr:rowOff>77756</xdr:rowOff>
    </xdr:from>
    <xdr:to>
      <xdr:col>3</xdr:col>
      <xdr:colOff>1011594</xdr:colOff>
      <xdr:row>49</xdr:row>
      <xdr:rowOff>151890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0551" y="10613572"/>
          <a:ext cx="443982" cy="447359"/>
        </a:xfrm>
        <a:prstGeom prst="rect">
          <a:avLst/>
        </a:prstGeom>
      </xdr:spPr>
    </xdr:pic>
    <xdr:clientData/>
  </xdr:twoCellAnchor>
  <xdr:twoCellAnchor>
    <xdr:from>
      <xdr:col>3</xdr:col>
      <xdr:colOff>101081</xdr:colOff>
      <xdr:row>59</xdr:row>
      <xdr:rowOff>54428</xdr:rowOff>
    </xdr:from>
    <xdr:to>
      <xdr:col>3</xdr:col>
      <xdr:colOff>545063</xdr:colOff>
      <xdr:row>61</xdr:row>
      <xdr:rowOff>128563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4020" y="12860694"/>
          <a:ext cx="443982" cy="447359"/>
        </a:xfrm>
        <a:prstGeom prst="rect">
          <a:avLst/>
        </a:prstGeom>
      </xdr:spPr>
    </xdr:pic>
    <xdr:clientData/>
  </xdr:twoCellAnchor>
  <xdr:twoCellAnchor>
    <xdr:from>
      <xdr:col>3</xdr:col>
      <xdr:colOff>46654</xdr:colOff>
      <xdr:row>44</xdr:row>
      <xdr:rowOff>23327</xdr:rowOff>
    </xdr:from>
    <xdr:to>
      <xdr:col>3</xdr:col>
      <xdr:colOff>412102</xdr:colOff>
      <xdr:row>46</xdr:row>
      <xdr:rowOff>178413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9593" y="9937103"/>
          <a:ext cx="365448" cy="582739"/>
        </a:xfrm>
        <a:prstGeom prst="rect">
          <a:avLst/>
        </a:prstGeom>
      </xdr:spPr>
    </xdr:pic>
    <xdr:clientData/>
  </xdr:twoCellAnchor>
  <xdr:twoCellAnchor>
    <xdr:from>
      <xdr:col>3</xdr:col>
      <xdr:colOff>115661</xdr:colOff>
      <xdr:row>41</xdr:row>
      <xdr:rowOff>27214</xdr:rowOff>
    </xdr:from>
    <xdr:to>
      <xdr:col>3</xdr:col>
      <xdr:colOff>427931</xdr:colOff>
      <xdr:row>43</xdr:row>
      <xdr:rowOff>149457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0804" y="7966982"/>
          <a:ext cx="312270" cy="489636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53</xdr:row>
      <xdr:rowOff>13607</xdr:rowOff>
    </xdr:from>
    <xdr:to>
      <xdr:col>3</xdr:col>
      <xdr:colOff>469446</xdr:colOff>
      <xdr:row>55</xdr:row>
      <xdr:rowOff>158275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8018" y="10239375"/>
          <a:ext cx="326571" cy="512061"/>
        </a:xfrm>
        <a:prstGeom prst="rect">
          <a:avLst/>
        </a:prstGeom>
      </xdr:spPr>
    </xdr:pic>
    <xdr:clientData/>
  </xdr:twoCellAnchor>
  <xdr:twoCellAnchor>
    <xdr:from>
      <xdr:col>3</xdr:col>
      <xdr:colOff>520959</xdr:colOff>
      <xdr:row>53</xdr:row>
      <xdr:rowOff>171061</xdr:rowOff>
    </xdr:from>
    <xdr:to>
      <xdr:col>3</xdr:col>
      <xdr:colOff>971939</xdr:colOff>
      <xdr:row>55</xdr:row>
      <xdr:rowOff>117304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3898" y="11842102"/>
          <a:ext cx="450980" cy="319468"/>
        </a:xfrm>
        <a:prstGeom prst="rect">
          <a:avLst/>
        </a:prstGeom>
      </xdr:spPr>
    </xdr:pic>
    <xdr:clientData/>
  </xdr:twoCellAnchor>
  <xdr:twoCellAnchor>
    <xdr:from>
      <xdr:col>3</xdr:col>
      <xdr:colOff>536510</xdr:colOff>
      <xdr:row>62</xdr:row>
      <xdr:rowOff>132183</xdr:rowOff>
    </xdr:from>
    <xdr:to>
      <xdr:col>3</xdr:col>
      <xdr:colOff>987490</xdr:colOff>
      <xdr:row>64</xdr:row>
      <xdr:rowOff>78427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9449" y="13506060"/>
          <a:ext cx="450980" cy="319468"/>
        </a:xfrm>
        <a:prstGeom prst="rect">
          <a:avLst/>
        </a:prstGeom>
      </xdr:spPr>
    </xdr:pic>
    <xdr:clientData/>
  </xdr:twoCellAnchor>
  <xdr:twoCellAnchor>
    <xdr:from>
      <xdr:col>3</xdr:col>
      <xdr:colOff>143912</xdr:colOff>
      <xdr:row>71</xdr:row>
      <xdr:rowOff>47625</xdr:rowOff>
    </xdr:from>
    <xdr:to>
      <xdr:col>3</xdr:col>
      <xdr:colOff>453894</xdr:colOff>
      <xdr:row>73</xdr:row>
      <xdr:rowOff>106489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9055" y="13620750"/>
          <a:ext cx="309982" cy="494293"/>
        </a:xfrm>
        <a:prstGeom prst="rect">
          <a:avLst/>
        </a:prstGeom>
      </xdr:spPr>
    </xdr:pic>
    <xdr:clientData/>
  </xdr:twoCellAnchor>
  <xdr:twoCellAnchor>
    <xdr:from>
      <xdr:col>3</xdr:col>
      <xdr:colOff>553033</xdr:colOff>
      <xdr:row>71</xdr:row>
      <xdr:rowOff>92333</xdr:rowOff>
    </xdr:from>
    <xdr:to>
      <xdr:col>3</xdr:col>
      <xdr:colOff>937551</xdr:colOff>
      <xdr:row>73</xdr:row>
      <xdr:rowOff>107883</xdr:rowOff>
    </xdr:to>
    <xdr:pic>
      <xdr:nvPicPr>
        <xdr:cNvPr id="229" name="Picture 2" descr="G:\Nouveau dossier\litchi.jpg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176" y="13665458"/>
          <a:ext cx="384518" cy="450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579274</xdr:colOff>
      <xdr:row>41</xdr:row>
      <xdr:rowOff>108857</xdr:rowOff>
    </xdr:from>
    <xdr:to>
      <xdr:col>3</xdr:col>
      <xdr:colOff>974050</xdr:colOff>
      <xdr:row>43</xdr:row>
      <xdr:rowOff>62204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5804417" y="8048625"/>
          <a:ext cx="394776" cy="320740"/>
        </a:xfrm>
        <a:prstGeom prst="rect">
          <a:avLst/>
        </a:prstGeom>
      </xdr:spPr>
    </xdr:pic>
    <xdr:clientData/>
  </xdr:twoCellAnchor>
  <xdr:twoCellAnchor>
    <xdr:from>
      <xdr:col>3</xdr:col>
      <xdr:colOff>497632</xdr:colOff>
      <xdr:row>59</xdr:row>
      <xdr:rowOff>171061</xdr:rowOff>
    </xdr:from>
    <xdr:to>
      <xdr:col>3</xdr:col>
      <xdr:colOff>1005675</xdr:colOff>
      <xdr:row>61</xdr:row>
      <xdr:rowOff>3472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00000">
          <a:off x="5660571" y="12977327"/>
          <a:ext cx="508043" cy="205635"/>
        </a:xfrm>
        <a:prstGeom prst="rect">
          <a:avLst/>
        </a:prstGeom>
      </xdr:spPr>
    </xdr:pic>
    <xdr:clientData/>
  </xdr:twoCellAnchor>
  <xdr:twoCellAnchor>
    <xdr:from>
      <xdr:col>3</xdr:col>
      <xdr:colOff>15551</xdr:colOff>
      <xdr:row>47</xdr:row>
      <xdr:rowOff>46654</xdr:rowOff>
    </xdr:from>
    <xdr:to>
      <xdr:col>3</xdr:col>
      <xdr:colOff>478414</xdr:colOff>
      <xdr:row>49</xdr:row>
      <xdr:rowOff>150404</xdr:rowOff>
    </xdr:to>
    <xdr:pic>
      <xdr:nvPicPr>
        <xdr:cNvPr id="232" name="Picture 2" descr="C:\Users\Leboutre\Documents\clée usb\ASSOCIATION\EPICES\LES POIVRES\Voatsiperifery-poivre-sauvage-de-Madagascar-68905_image.jpg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8490" y="10582470"/>
          <a:ext cx="462863" cy="476975"/>
        </a:xfrm>
        <a:prstGeom prst="rect">
          <a:avLst/>
        </a:prstGeom>
        <a:noFill/>
        <a:ln w="12700"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357671</xdr:colOff>
      <xdr:row>44</xdr:row>
      <xdr:rowOff>23326</xdr:rowOff>
    </xdr:from>
    <xdr:to>
      <xdr:col>3</xdr:col>
      <xdr:colOff>800454</xdr:colOff>
      <xdr:row>45</xdr:row>
      <xdr:rowOff>95924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0610" y="9937102"/>
          <a:ext cx="442783" cy="313638"/>
        </a:xfrm>
        <a:prstGeom prst="rect">
          <a:avLst/>
        </a:prstGeom>
      </xdr:spPr>
    </xdr:pic>
    <xdr:clientData/>
  </xdr:twoCellAnchor>
  <xdr:twoCellAnchor>
    <xdr:from>
      <xdr:col>3</xdr:col>
      <xdr:colOff>796947</xdr:colOff>
      <xdr:row>45</xdr:row>
      <xdr:rowOff>31102</xdr:rowOff>
    </xdr:from>
    <xdr:to>
      <xdr:col>3</xdr:col>
      <xdr:colOff>1068762</xdr:colOff>
      <xdr:row>46</xdr:row>
      <xdr:rowOff>163285</xdr:rowOff>
    </xdr:to>
    <xdr:pic>
      <xdr:nvPicPr>
        <xdr:cNvPr id="234" name="Picture 2" descr="G:\Nouveau dossier\litchi.jpg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9886" y="10185918"/>
          <a:ext cx="271815" cy="318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44702</xdr:colOff>
      <xdr:row>56</xdr:row>
      <xdr:rowOff>68036</xdr:rowOff>
    </xdr:from>
    <xdr:to>
      <xdr:col>3</xdr:col>
      <xdr:colOff>568583</xdr:colOff>
      <xdr:row>58</xdr:row>
      <xdr:rowOff>66417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9845" y="10851697"/>
          <a:ext cx="523881" cy="365774"/>
        </a:xfrm>
        <a:prstGeom prst="rect">
          <a:avLst/>
        </a:prstGeom>
      </xdr:spPr>
    </xdr:pic>
    <xdr:clientData/>
  </xdr:twoCellAnchor>
  <xdr:twoCellAnchor>
    <xdr:from>
      <xdr:col>3</xdr:col>
      <xdr:colOff>54429</xdr:colOff>
      <xdr:row>62</xdr:row>
      <xdr:rowOff>147734</xdr:rowOff>
    </xdr:from>
    <xdr:to>
      <xdr:col>3</xdr:col>
      <xdr:colOff>497212</xdr:colOff>
      <xdr:row>64</xdr:row>
      <xdr:rowOff>88148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7368" y="13521611"/>
          <a:ext cx="442783" cy="313638"/>
        </a:xfrm>
        <a:prstGeom prst="rect">
          <a:avLst/>
        </a:prstGeom>
      </xdr:spPr>
    </xdr:pic>
    <xdr:clientData/>
  </xdr:twoCellAnchor>
  <xdr:twoCellAnchor>
    <xdr:from>
      <xdr:col>3</xdr:col>
      <xdr:colOff>598714</xdr:colOff>
      <xdr:row>50</xdr:row>
      <xdr:rowOff>108858</xdr:rowOff>
    </xdr:from>
    <xdr:to>
      <xdr:col>3</xdr:col>
      <xdr:colOff>1049694</xdr:colOff>
      <xdr:row>52</xdr:row>
      <xdr:rowOff>55102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1653" y="11212287"/>
          <a:ext cx="450980" cy="319468"/>
        </a:xfrm>
        <a:prstGeom prst="rect">
          <a:avLst/>
        </a:prstGeom>
      </xdr:spPr>
    </xdr:pic>
    <xdr:clientData/>
  </xdr:twoCellAnchor>
  <xdr:twoCellAnchor>
    <xdr:from>
      <xdr:col>3</xdr:col>
      <xdr:colOff>101081</xdr:colOff>
      <xdr:row>50</xdr:row>
      <xdr:rowOff>85531</xdr:rowOff>
    </xdr:from>
    <xdr:to>
      <xdr:col>3</xdr:col>
      <xdr:colOff>445887</xdr:colOff>
      <xdr:row>52</xdr:row>
      <xdr:rowOff>102513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876778">
          <a:off x="5264020" y="11188960"/>
          <a:ext cx="344806" cy="390206"/>
        </a:xfrm>
        <a:prstGeom prst="rect">
          <a:avLst/>
        </a:prstGeom>
      </xdr:spPr>
    </xdr:pic>
    <xdr:clientData/>
  </xdr:twoCellAnchor>
  <xdr:twoCellAnchor>
    <xdr:from>
      <xdr:col>3</xdr:col>
      <xdr:colOff>606489</xdr:colOff>
      <xdr:row>56</xdr:row>
      <xdr:rowOff>62204</xdr:rowOff>
    </xdr:from>
    <xdr:to>
      <xdr:col>3</xdr:col>
      <xdr:colOff>951295</xdr:colOff>
      <xdr:row>58</xdr:row>
      <xdr:rowOff>79186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876778">
          <a:off x="5769428" y="12300857"/>
          <a:ext cx="344806" cy="390206"/>
        </a:xfrm>
        <a:prstGeom prst="rect">
          <a:avLst/>
        </a:prstGeom>
      </xdr:spPr>
    </xdr:pic>
    <xdr:clientData/>
  </xdr:twoCellAnchor>
  <xdr:twoCellAnchor>
    <xdr:from>
      <xdr:col>3</xdr:col>
      <xdr:colOff>645366</xdr:colOff>
      <xdr:row>32</xdr:row>
      <xdr:rowOff>85530</xdr:rowOff>
    </xdr:from>
    <xdr:to>
      <xdr:col>3</xdr:col>
      <xdr:colOff>990172</xdr:colOff>
      <xdr:row>34</xdr:row>
      <xdr:rowOff>102512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876778">
          <a:off x="5808305" y="7728857"/>
          <a:ext cx="344806" cy="390206"/>
        </a:xfrm>
        <a:prstGeom prst="rect">
          <a:avLst/>
        </a:prstGeom>
      </xdr:spPr>
    </xdr:pic>
    <xdr:clientData/>
  </xdr:twoCellAnchor>
  <xdr:twoCellAnchor editAs="oneCell">
    <xdr:from>
      <xdr:col>3</xdr:col>
      <xdr:colOff>7775</xdr:colOff>
      <xdr:row>14</xdr:row>
      <xdr:rowOff>8747</xdr:rowOff>
    </xdr:from>
    <xdr:to>
      <xdr:col>4</xdr:col>
      <xdr:colOff>792</xdr:colOff>
      <xdr:row>17</xdr:row>
      <xdr:rowOff>56372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70400" y="3056747"/>
          <a:ext cx="1405099" cy="539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4</xdr:col>
      <xdr:colOff>793</xdr:colOff>
      <xdr:row>19</xdr:row>
      <xdr:rowOff>188944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62625" y="3587750"/>
          <a:ext cx="1412875" cy="5381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4</xdr:col>
      <xdr:colOff>-1</xdr:colOff>
      <xdr:row>22</xdr:row>
      <xdr:rowOff>190743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62625" y="4127500"/>
          <a:ext cx="1428750" cy="55983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4</xdr:col>
      <xdr:colOff>-1</xdr:colOff>
      <xdr:row>25</xdr:row>
      <xdr:rowOff>190499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62625" y="4699000"/>
          <a:ext cx="1428750" cy="53974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4</xdr:col>
      <xdr:colOff>793</xdr:colOff>
      <xdr:row>29</xdr:row>
      <xdr:rowOff>2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62625" y="5238750"/>
          <a:ext cx="1412875" cy="53975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4</xdr:col>
      <xdr:colOff>793</xdr:colOff>
      <xdr:row>31</xdr:row>
      <xdr:rowOff>188944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762625" y="5778500"/>
          <a:ext cx="1412875" cy="538194"/>
        </a:xfrm>
        <a:prstGeom prst="rect">
          <a:avLst/>
        </a:prstGeom>
      </xdr:spPr>
    </xdr:pic>
    <xdr:clientData/>
  </xdr:twoCellAnchor>
  <xdr:oneCellAnchor>
    <xdr:from>
      <xdr:col>3</xdr:col>
      <xdr:colOff>210910</xdr:colOff>
      <xdr:row>65</xdr:row>
      <xdr:rowOff>54428</xdr:rowOff>
    </xdr:from>
    <xdr:ext cx="659946" cy="464243"/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436053" y="12511767"/>
          <a:ext cx="659946" cy="464243"/>
        </a:xfrm>
        <a:prstGeom prst="rect">
          <a:avLst/>
        </a:prstGeom>
      </xdr:spPr>
    </xdr:pic>
    <xdr:clientData/>
  </xdr:oneCellAnchor>
  <xdr:oneCellAnchor>
    <xdr:from>
      <xdr:col>3</xdr:col>
      <xdr:colOff>13605</xdr:colOff>
      <xdr:row>74</xdr:row>
      <xdr:rowOff>40821</xdr:rowOff>
    </xdr:from>
    <xdr:ext cx="578305" cy="406813"/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38748" y="14239875"/>
          <a:ext cx="578305" cy="406813"/>
        </a:xfrm>
        <a:prstGeom prst="rect">
          <a:avLst/>
        </a:prstGeom>
      </xdr:spPr>
    </xdr:pic>
    <xdr:clientData/>
  </xdr:oneCellAnchor>
  <xdr:twoCellAnchor>
    <xdr:from>
      <xdr:col>3</xdr:col>
      <xdr:colOff>47626</xdr:colOff>
      <xdr:row>32</xdr:row>
      <xdr:rowOff>108858</xdr:rowOff>
    </xdr:from>
    <xdr:to>
      <xdr:col>3</xdr:col>
      <xdr:colOff>551089</xdr:colOff>
      <xdr:row>34</xdr:row>
      <xdr:rowOff>74838</xdr:rowOff>
    </xdr:to>
    <xdr:grpSp>
      <xdr:nvGrpSpPr>
        <xdr:cNvPr id="41" name="Groupe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pSpPr/>
      </xdr:nvGrpSpPr>
      <xdr:grpSpPr>
        <a:xfrm>
          <a:off x="6155532" y="6788264"/>
          <a:ext cx="503463" cy="394605"/>
          <a:chOff x="4388304" y="14199054"/>
          <a:chExt cx="1061357" cy="551089"/>
        </a:xfrm>
      </xdr:grpSpPr>
      <xdr:pic>
        <xdr:nvPicPr>
          <xdr:cNvPr id="42" name="Image 41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/>
          <a:stretch>
            <a:fillRect/>
          </a:stretch>
        </xdr:blipFill>
        <xdr:spPr>
          <a:xfrm>
            <a:off x="4388304" y="14199054"/>
            <a:ext cx="1061357" cy="551089"/>
          </a:xfrm>
          <a:prstGeom prst="rect">
            <a:avLst/>
          </a:prstGeom>
        </xdr:spPr>
      </xdr:pic>
      <xdr:sp macro="" textlink="">
        <xdr:nvSpPr>
          <xdr:cNvPr id="43" name="ZoneTexte 42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 txBox="1"/>
        </xdr:nvSpPr>
        <xdr:spPr>
          <a:xfrm>
            <a:off x="4401911" y="14648088"/>
            <a:ext cx="244928" cy="81643"/>
          </a:xfrm>
          <a:prstGeom prst="rect">
            <a:avLst/>
          </a:prstGeom>
          <a:solidFill>
            <a:schemeClr val="bg1"/>
          </a:solidFill>
          <a:ln w="9525" cmpd="sng">
            <a:solidFill>
              <a:schemeClr val="bg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fr-FR" sz="1100"/>
          </a:p>
        </xdr:txBody>
      </xdr:sp>
    </xdr:grpSp>
    <xdr:clientData/>
  </xdr:twoCellAnchor>
  <xdr:twoCellAnchor editAs="oneCell">
    <xdr:from>
      <xdr:col>3</xdr:col>
      <xdr:colOff>224517</xdr:colOff>
      <xdr:row>35</xdr:row>
      <xdr:rowOff>20410</xdr:rowOff>
    </xdr:from>
    <xdr:to>
      <xdr:col>3</xdr:col>
      <xdr:colOff>880600</xdr:colOff>
      <xdr:row>37</xdr:row>
      <xdr:rowOff>176602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449660" y="6844393"/>
          <a:ext cx="656083" cy="523584"/>
        </a:xfrm>
        <a:prstGeom prst="rect">
          <a:avLst/>
        </a:prstGeom>
      </xdr:spPr>
    </xdr:pic>
    <xdr:clientData/>
  </xdr:twoCellAnchor>
  <xdr:twoCellAnchor editAs="oneCell">
    <xdr:from>
      <xdr:col>3</xdr:col>
      <xdr:colOff>20385</xdr:colOff>
      <xdr:row>68</xdr:row>
      <xdr:rowOff>20412</xdr:rowOff>
    </xdr:from>
    <xdr:to>
      <xdr:col>3</xdr:col>
      <xdr:colOff>631521</xdr:colOff>
      <xdr:row>69</xdr:row>
      <xdr:rowOff>142875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245528" y="13035645"/>
          <a:ext cx="611136" cy="306159"/>
        </a:xfrm>
        <a:prstGeom prst="rect">
          <a:avLst/>
        </a:prstGeom>
      </xdr:spPr>
    </xdr:pic>
    <xdr:clientData/>
  </xdr:twoCellAnchor>
  <xdr:twoCellAnchor editAs="oneCell">
    <xdr:from>
      <xdr:col>3</xdr:col>
      <xdr:colOff>591910</xdr:colOff>
      <xdr:row>69</xdr:row>
      <xdr:rowOff>13444</xdr:rowOff>
    </xdr:from>
    <xdr:to>
      <xdr:col>3</xdr:col>
      <xdr:colOff>1047749</xdr:colOff>
      <xdr:row>70</xdr:row>
      <xdr:rowOff>135968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817053" y="13212373"/>
          <a:ext cx="455839" cy="306220"/>
        </a:xfrm>
        <a:prstGeom prst="rect">
          <a:avLst/>
        </a:prstGeom>
      </xdr:spPr>
    </xdr:pic>
    <xdr:clientData/>
  </xdr:twoCellAnchor>
  <xdr:twoCellAnchor editAs="oneCell">
    <xdr:from>
      <xdr:col>3</xdr:col>
      <xdr:colOff>653095</xdr:colOff>
      <xdr:row>74</xdr:row>
      <xdr:rowOff>170605</xdr:rowOff>
    </xdr:from>
    <xdr:to>
      <xdr:col>3</xdr:col>
      <xdr:colOff>1027340</xdr:colOff>
      <xdr:row>76</xdr:row>
      <xdr:rowOff>134363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878238" y="14369659"/>
          <a:ext cx="374245" cy="33115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</xdr:colOff>
      <xdr:row>5</xdr:row>
      <xdr:rowOff>23813</xdr:rowOff>
    </xdr:from>
    <xdr:to>
      <xdr:col>4</xdr:col>
      <xdr:colOff>441580</xdr:colOff>
      <xdr:row>6</xdr:row>
      <xdr:rowOff>130969</xdr:rowOff>
    </xdr:to>
    <xdr:pic>
      <xdr:nvPicPr>
        <xdr:cNvPr id="49" name="Picture 4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63000" y="1262063"/>
          <a:ext cx="322518" cy="2976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335643</xdr:colOff>
      <xdr:row>77</xdr:row>
      <xdr:rowOff>40821</xdr:rowOff>
    </xdr:from>
    <xdr:to>
      <xdr:col>3</xdr:col>
      <xdr:colOff>873125</xdr:colOff>
      <xdr:row>79</xdr:row>
      <xdr:rowOff>163285</xdr:rowOff>
    </xdr:to>
    <xdr:pic>
      <xdr:nvPicPr>
        <xdr:cNvPr id="52" name="Graphique 7" descr="Café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tretch>
          <a:fillRect/>
        </a:stretch>
      </xdr:blipFill>
      <xdr:spPr>
        <a:xfrm>
          <a:off x="5923643" y="15201446"/>
          <a:ext cx="537482" cy="519339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9</xdr:row>
      <xdr:rowOff>81643</xdr:rowOff>
    </xdr:from>
    <xdr:to>
      <xdr:col>1</xdr:col>
      <xdr:colOff>435428</xdr:colOff>
      <xdr:row>10</xdr:row>
      <xdr:rowOff>272143</xdr:rowOff>
    </xdr:to>
    <xdr:pic>
      <xdr:nvPicPr>
        <xdr:cNvPr id="54" name="Graphique 14" descr="Arbre à prières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6"/>
            </a:ext>
          </a:extLst>
        </a:blip>
        <a:stretch>
          <a:fillRect/>
        </a:stretch>
      </xdr:blipFill>
      <xdr:spPr>
        <a:xfrm>
          <a:off x="2204357" y="1864179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3</xdr:col>
      <xdr:colOff>229971</xdr:colOff>
      <xdr:row>1</xdr:row>
      <xdr:rowOff>143092</xdr:rowOff>
    </xdr:from>
    <xdr:to>
      <xdr:col>3</xdr:col>
      <xdr:colOff>1146733</xdr:colOff>
      <xdr:row>6</xdr:row>
      <xdr:rowOff>257730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841518">
          <a:off x="7623752" y="333592"/>
          <a:ext cx="916762" cy="1352888"/>
        </a:xfrm>
        <a:prstGeom prst="rect">
          <a:avLst/>
        </a:prstGeom>
      </xdr:spPr>
    </xdr:pic>
    <xdr:clientData/>
  </xdr:twoCellAnchor>
  <xdr:twoCellAnchor editAs="oneCell">
    <xdr:from>
      <xdr:col>2</xdr:col>
      <xdr:colOff>2023943</xdr:colOff>
      <xdr:row>1</xdr:row>
      <xdr:rowOff>250151</xdr:rowOff>
    </xdr:from>
    <xdr:to>
      <xdr:col>2</xdr:col>
      <xdr:colOff>2700492</xdr:colOff>
      <xdr:row>7</xdr:row>
      <xdr:rowOff>29525</xdr:rowOff>
    </xdr:to>
    <xdr:pic>
      <xdr:nvPicPr>
        <xdr:cNvPr id="64" name="Picture 2" descr="G:\carte pour affiche\carte_madagascar_jeff_tordo.jp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066554">
          <a:off x="4905256" y="440651"/>
          <a:ext cx="676549" cy="127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J106"/>
  <sheetViews>
    <sheetView tabSelected="1" topLeftCell="A76" zoomScale="80" zoomScaleNormal="80" zoomScalePageLayoutView="80" workbookViewId="0">
      <selection activeCell="P98" sqref="P98"/>
    </sheetView>
  </sheetViews>
  <sheetFormatPr baseColWidth="10" defaultRowHeight="15" x14ac:dyDescent="0.25"/>
  <cols>
    <col min="1" max="1" width="19.28515625" customWidth="1"/>
    <col min="2" max="2" width="11.28515625" style="2" bestFit="1" customWidth="1"/>
    <col min="3" max="3" width="24.42578125" customWidth="1"/>
    <col min="4" max="4" width="15.28515625" customWidth="1"/>
    <col min="5" max="5" width="15.5703125" style="28" customWidth="1"/>
    <col min="6" max="6" width="10" style="23" customWidth="1"/>
    <col min="7" max="7" width="38.7109375" style="28" customWidth="1"/>
  </cols>
  <sheetData>
    <row r="2" spans="1:8" s="40" customFormat="1" ht="14.45" customHeight="1" x14ac:dyDescent="0.25">
      <c r="A2" s="37"/>
      <c r="B2" s="38" t="s">
        <v>79</v>
      </c>
      <c r="C2" s="46"/>
      <c r="E2" s="41"/>
      <c r="F2" s="88" t="s">
        <v>80</v>
      </c>
      <c r="G2" s="89"/>
    </row>
    <row r="3" spans="1:8" s="40" customFormat="1" ht="21" x14ac:dyDescent="0.25">
      <c r="A3" s="37"/>
      <c r="B3" s="38" t="s">
        <v>76</v>
      </c>
      <c r="C3" s="39"/>
      <c r="D3" s="42"/>
      <c r="E3" s="41"/>
      <c r="F3" s="89"/>
      <c r="G3" s="89"/>
    </row>
    <row r="4" spans="1:8" s="40" customFormat="1" ht="21" x14ac:dyDescent="0.25">
      <c r="A4" s="37"/>
      <c r="B4" s="38" t="s">
        <v>75</v>
      </c>
      <c r="C4" s="39"/>
      <c r="D4" s="42"/>
      <c r="E4" s="41"/>
      <c r="F4" s="89"/>
      <c r="G4" s="89"/>
    </row>
    <row r="5" spans="1:8" s="40" customFormat="1" ht="21" x14ac:dyDescent="0.25">
      <c r="A5" s="37"/>
      <c r="B5" s="38" t="s">
        <v>77</v>
      </c>
      <c r="C5" s="39"/>
      <c r="D5" s="42"/>
      <c r="E5" s="43"/>
      <c r="F5" s="89"/>
      <c r="G5" s="89"/>
    </row>
    <row r="6" spans="1:8" s="40" customFormat="1" ht="15.75" x14ac:dyDescent="0.25">
      <c r="A6" s="44"/>
      <c r="B6" s="45"/>
      <c r="C6" s="39"/>
      <c r="D6" s="42"/>
      <c r="E6" s="43"/>
      <c r="F6" s="89"/>
      <c r="G6" s="89"/>
    </row>
    <row r="7" spans="1:8" s="40" customFormat="1" ht="21" x14ac:dyDescent="0.25">
      <c r="A7" s="46"/>
      <c r="B7" s="38" t="s">
        <v>78</v>
      </c>
      <c r="C7" s="39"/>
      <c r="E7" s="41"/>
      <c r="F7" s="89"/>
      <c r="G7" s="89"/>
    </row>
    <row r="8" spans="1:8" x14ac:dyDescent="0.25">
      <c r="A8" s="1"/>
      <c r="H8" s="12"/>
    </row>
    <row r="9" spans="1:8" ht="15.75" thickBot="1" x14ac:dyDescent="0.3"/>
    <row r="10" spans="1:8" ht="15.75" thickTop="1" x14ac:dyDescent="0.25">
      <c r="B10" s="90" t="s">
        <v>32</v>
      </c>
      <c r="C10" s="91"/>
      <c r="D10" s="91"/>
      <c r="E10" s="91"/>
      <c r="F10" s="91"/>
      <c r="G10" s="92"/>
    </row>
    <row r="11" spans="1:8" ht="26.25" customHeight="1" thickBot="1" x14ac:dyDescent="0.3">
      <c r="B11" s="93"/>
      <c r="C11" s="94"/>
      <c r="D11" s="94"/>
      <c r="E11" s="94"/>
      <c r="F11" s="94"/>
      <c r="G11" s="95"/>
    </row>
    <row r="12" spans="1:8" ht="26.25" customHeight="1" thickTop="1" x14ac:dyDescent="0.35">
      <c r="B12" s="16"/>
      <c r="C12" s="16"/>
      <c r="D12" s="16"/>
      <c r="E12" s="29"/>
      <c r="F12" s="24"/>
      <c r="G12" s="29"/>
    </row>
    <row r="13" spans="1:8" ht="21" customHeight="1" thickBot="1" x14ac:dyDescent="0.3"/>
    <row r="14" spans="1:8" ht="16.5" thickBot="1" x14ac:dyDescent="0.3">
      <c r="B14" s="6" t="s">
        <v>0</v>
      </c>
      <c r="C14" s="98" t="s">
        <v>73</v>
      </c>
      <c r="D14" s="99"/>
      <c r="E14" s="30" t="s">
        <v>37</v>
      </c>
      <c r="F14" s="25" t="s">
        <v>11</v>
      </c>
      <c r="G14" s="32" t="s">
        <v>12</v>
      </c>
    </row>
    <row r="15" spans="1:8" ht="15.75" x14ac:dyDescent="0.25">
      <c r="B15" s="84" t="s">
        <v>13</v>
      </c>
      <c r="C15" s="18" t="s">
        <v>10</v>
      </c>
      <c r="D15" s="63"/>
      <c r="E15" s="81">
        <v>3</v>
      </c>
      <c r="F15" s="69"/>
      <c r="G15" s="60">
        <f>E15*F15</f>
        <v>0</v>
      </c>
    </row>
    <row r="16" spans="1:8" ht="15.75" x14ac:dyDescent="0.25">
      <c r="B16" s="76"/>
      <c r="C16" s="47"/>
      <c r="D16" s="64"/>
      <c r="E16" s="82"/>
      <c r="F16" s="96"/>
      <c r="G16" s="97"/>
    </row>
    <row r="17" spans="2:7" s="3" customFormat="1" ht="16.5" thickBot="1" x14ac:dyDescent="0.25">
      <c r="B17" s="86"/>
      <c r="C17" s="20" t="s">
        <v>33</v>
      </c>
      <c r="D17" s="65"/>
      <c r="E17" s="83"/>
      <c r="F17" s="70"/>
      <c r="G17" s="62"/>
    </row>
    <row r="18" spans="2:7" ht="15.75" x14ac:dyDescent="0.25">
      <c r="B18" s="84" t="s">
        <v>14</v>
      </c>
      <c r="C18" s="18" t="s">
        <v>3</v>
      </c>
      <c r="D18" s="63"/>
      <c r="E18" s="81">
        <v>3</v>
      </c>
      <c r="F18" s="69"/>
      <c r="G18" s="60">
        <f t="shared" ref="G18" si="0">E18*F18</f>
        <v>0</v>
      </c>
    </row>
    <row r="19" spans="2:7" x14ac:dyDescent="0.25">
      <c r="B19" s="85"/>
      <c r="C19" s="13"/>
      <c r="D19" s="64"/>
      <c r="E19" s="82"/>
      <c r="F19" s="67"/>
      <c r="G19" s="61"/>
    </row>
    <row r="20" spans="2:7" ht="16.5" thickBot="1" x14ac:dyDescent="0.3">
      <c r="B20" s="86"/>
      <c r="C20" s="21" t="s">
        <v>31</v>
      </c>
      <c r="D20" s="65"/>
      <c r="E20" s="83"/>
      <c r="F20" s="70"/>
      <c r="G20" s="62"/>
    </row>
    <row r="21" spans="2:7" ht="15.75" x14ac:dyDescent="0.25">
      <c r="B21" s="84" t="s">
        <v>21</v>
      </c>
      <c r="C21" s="19" t="s">
        <v>15</v>
      </c>
      <c r="D21" s="63"/>
      <c r="E21" s="81">
        <v>3</v>
      </c>
      <c r="F21" s="69"/>
      <c r="G21" s="60">
        <f t="shared" ref="G21" si="1">E21*F21</f>
        <v>0</v>
      </c>
    </row>
    <row r="22" spans="2:7" x14ac:dyDescent="0.25">
      <c r="B22" s="85"/>
      <c r="C22" s="13"/>
      <c r="D22" s="64"/>
      <c r="E22" s="82"/>
      <c r="F22" s="67"/>
      <c r="G22" s="61"/>
    </row>
    <row r="23" spans="2:7" ht="16.5" thickBot="1" x14ac:dyDescent="0.3">
      <c r="B23" s="86"/>
      <c r="C23" s="20" t="s">
        <v>107</v>
      </c>
      <c r="D23" s="65"/>
      <c r="E23" s="83"/>
      <c r="F23" s="70"/>
      <c r="G23" s="62"/>
    </row>
    <row r="24" spans="2:7" ht="15.75" x14ac:dyDescent="0.25">
      <c r="B24" s="84" t="s">
        <v>22</v>
      </c>
      <c r="C24" s="18" t="s">
        <v>16</v>
      </c>
      <c r="D24" s="63"/>
      <c r="E24" s="81">
        <v>2.5</v>
      </c>
      <c r="F24" s="69"/>
      <c r="G24" s="60">
        <f t="shared" ref="G24" si="2">E24*F24</f>
        <v>0</v>
      </c>
    </row>
    <row r="25" spans="2:7" x14ac:dyDescent="0.25">
      <c r="B25" s="85"/>
      <c r="C25" s="13"/>
      <c r="D25" s="64"/>
      <c r="E25" s="82"/>
      <c r="F25" s="67"/>
      <c r="G25" s="61"/>
    </row>
    <row r="26" spans="2:7" ht="16.5" thickBot="1" x14ac:dyDescent="0.3">
      <c r="B26" s="86"/>
      <c r="C26" s="21" t="s">
        <v>31</v>
      </c>
      <c r="D26" s="65"/>
      <c r="E26" s="83"/>
      <c r="F26" s="70"/>
      <c r="G26" s="62"/>
    </row>
    <row r="27" spans="2:7" ht="15.75" x14ac:dyDescent="0.25">
      <c r="B27" s="84" t="s">
        <v>23</v>
      </c>
      <c r="C27" s="19" t="s">
        <v>17</v>
      </c>
      <c r="D27" s="63"/>
      <c r="E27" s="81">
        <v>2.5</v>
      </c>
      <c r="F27" s="69"/>
      <c r="G27" s="60">
        <f t="shared" ref="G27" si="3">E27*F27</f>
        <v>0</v>
      </c>
    </row>
    <row r="28" spans="2:7" x14ac:dyDescent="0.25">
      <c r="B28" s="85"/>
      <c r="C28" s="13"/>
      <c r="D28" s="64"/>
      <c r="E28" s="82"/>
      <c r="F28" s="67"/>
      <c r="G28" s="61"/>
    </row>
    <row r="29" spans="2:7" ht="16.5" thickBot="1" x14ac:dyDescent="0.3">
      <c r="B29" s="86"/>
      <c r="C29" s="20" t="s">
        <v>31</v>
      </c>
      <c r="D29" s="65"/>
      <c r="E29" s="83"/>
      <c r="F29" s="70"/>
      <c r="G29" s="62"/>
    </row>
    <row r="30" spans="2:7" ht="15.75" x14ac:dyDescent="0.25">
      <c r="B30" s="84" t="s">
        <v>24</v>
      </c>
      <c r="C30" s="18" t="s">
        <v>39</v>
      </c>
      <c r="D30" s="63"/>
      <c r="E30" s="81">
        <v>3</v>
      </c>
      <c r="F30" s="69"/>
      <c r="G30" s="60">
        <f t="shared" ref="G30" si="4">E30*F30</f>
        <v>0</v>
      </c>
    </row>
    <row r="31" spans="2:7" x14ac:dyDescent="0.25">
      <c r="B31" s="85"/>
      <c r="C31" s="13"/>
      <c r="D31" s="64"/>
      <c r="E31" s="82"/>
      <c r="F31" s="67"/>
      <c r="G31" s="61"/>
    </row>
    <row r="32" spans="2:7" ht="16.5" thickBot="1" x14ac:dyDescent="0.3">
      <c r="B32" s="86"/>
      <c r="C32" s="21" t="s">
        <v>31</v>
      </c>
      <c r="D32" s="65"/>
      <c r="E32" s="83"/>
      <c r="F32" s="70"/>
      <c r="G32" s="62"/>
    </row>
    <row r="33" spans="2:7" ht="15.75" x14ac:dyDescent="0.25">
      <c r="B33" s="84" t="s">
        <v>25</v>
      </c>
      <c r="C33" s="19" t="s">
        <v>5</v>
      </c>
      <c r="D33" s="63"/>
      <c r="E33" s="81">
        <v>3</v>
      </c>
      <c r="F33" s="69"/>
      <c r="G33" s="60">
        <f t="shared" ref="G33" si="5">E33*F33</f>
        <v>0</v>
      </c>
    </row>
    <row r="34" spans="2:7" x14ac:dyDescent="0.25">
      <c r="B34" s="85"/>
      <c r="C34" s="13"/>
      <c r="D34" s="64"/>
      <c r="E34" s="82"/>
      <c r="F34" s="67"/>
      <c r="G34" s="61"/>
    </row>
    <row r="35" spans="2:7" ht="16.5" thickBot="1" x14ac:dyDescent="0.3">
      <c r="B35" s="86"/>
      <c r="C35" s="20" t="s">
        <v>31</v>
      </c>
      <c r="D35" s="65"/>
      <c r="E35" s="83"/>
      <c r="F35" s="70"/>
      <c r="G35" s="62"/>
    </row>
    <row r="36" spans="2:7" ht="15.75" x14ac:dyDescent="0.25">
      <c r="B36" s="84" t="s">
        <v>26</v>
      </c>
      <c r="C36" s="18" t="s">
        <v>6</v>
      </c>
      <c r="D36" s="63"/>
      <c r="E36" s="81">
        <v>2.5</v>
      </c>
      <c r="F36" s="69"/>
      <c r="G36" s="60">
        <f t="shared" ref="G36" si="6">E36*F36</f>
        <v>0</v>
      </c>
    </row>
    <row r="37" spans="2:7" x14ac:dyDescent="0.25">
      <c r="B37" s="85"/>
      <c r="C37" s="13"/>
      <c r="D37" s="64"/>
      <c r="E37" s="82"/>
      <c r="F37" s="67"/>
      <c r="G37" s="61"/>
    </row>
    <row r="38" spans="2:7" ht="16.5" thickBot="1" x14ac:dyDescent="0.3">
      <c r="B38" s="86"/>
      <c r="C38" s="21" t="s">
        <v>31</v>
      </c>
      <c r="D38" s="65"/>
      <c r="E38" s="83"/>
      <c r="F38" s="70"/>
      <c r="G38" s="62"/>
    </row>
    <row r="39" spans="2:7" ht="15.75" x14ac:dyDescent="0.25">
      <c r="B39" s="84" t="s">
        <v>40</v>
      </c>
      <c r="C39" s="19" t="s">
        <v>8</v>
      </c>
      <c r="D39" s="63"/>
      <c r="E39" s="81">
        <v>2.5</v>
      </c>
      <c r="F39" s="69"/>
      <c r="G39" s="60">
        <f t="shared" ref="G39" si="7">E39*F39</f>
        <v>0</v>
      </c>
    </row>
    <row r="40" spans="2:7" x14ac:dyDescent="0.25">
      <c r="B40" s="85"/>
      <c r="C40" s="13" t="s">
        <v>74</v>
      </c>
      <c r="D40" s="64"/>
      <c r="E40" s="82"/>
      <c r="F40" s="67"/>
      <c r="G40" s="61"/>
    </row>
    <row r="41" spans="2:7" ht="16.5" thickBot="1" x14ac:dyDescent="0.3">
      <c r="B41" s="86"/>
      <c r="C41" s="20" t="s">
        <v>31</v>
      </c>
      <c r="D41" s="65"/>
      <c r="E41" s="83"/>
      <c r="F41" s="70"/>
      <c r="G41" s="62"/>
    </row>
    <row r="42" spans="2:7" ht="15.75" x14ac:dyDescent="0.25">
      <c r="B42" s="78">
        <v>10</v>
      </c>
      <c r="C42" s="18" t="s">
        <v>18</v>
      </c>
      <c r="D42" s="63"/>
      <c r="E42" s="81">
        <v>2.5</v>
      </c>
      <c r="F42" s="69"/>
      <c r="G42" s="60">
        <f t="shared" ref="G42" si="8">E42*F42</f>
        <v>0</v>
      </c>
    </row>
    <row r="43" spans="2:7" x14ac:dyDescent="0.25">
      <c r="B43" s="79"/>
      <c r="C43" s="13"/>
      <c r="D43" s="64"/>
      <c r="E43" s="82"/>
      <c r="F43" s="67"/>
      <c r="G43" s="61"/>
    </row>
    <row r="44" spans="2:7" ht="16.5" thickBot="1" x14ac:dyDescent="0.3">
      <c r="B44" s="80"/>
      <c r="C44" s="21" t="s">
        <v>31</v>
      </c>
      <c r="D44" s="65"/>
      <c r="E44" s="83"/>
      <c r="F44" s="70"/>
      <c r="G44" s="62"/>
    </row>
    <row r="45" spans="2:7" ht="15.75" x14ac:dyDescent="0.25">
      <c r="B45" s="78">
        <v>11</v>
      </c>
      <c r="C45" s="19" t="s">
        <v>9</v>
      </c>
      <c r="D45" s="63"/>
      <c r="E45" s="81">
        <v>2.5</v>
      </c>
      <c r="F45" s="69"/>
      <c r="G45" s="60">
        <f t="shared" ref="G45" si="9">E45*F45</f>
        <v>0</v>
      </c>
    </row>
    <row r="46" spans="2:7" x14ac:dyDescent="0.25">
      <c r="B46" s="79"/>
      <c r="C46" s="13"/>
      <c r="D46" s="64"/>
      <c r="E46" s="82"/>
      <c r="F46" s="67"/>
      <c r="G46" s="61"/>
    </row>
    <row r="47" spans="2:7" ht="16.5" thickBot="1" x14ac:dyDescent="0.3">
      <c r="B47" s="80"/>
      <c r="C47" s="20" t="s">
        <v>31</v>
      </c>
      <c r="D47" s="65"/>
      <c r="E47" s="83"/>
      <c r="F47" s="70"/>
      <c r="G47" s="62"/>
    </row>
    <row r="48" spans="2:7" ht="15.75" x14ac:dyDescent="0.25">
      <c r="B48" s="78">
        <v>12</v>
      </c>
      <c r="C48" s="18" t="s">
        <v>4</v>
      </c>
      <c r="D48" s="63"/>
      <c r="E48" s="81">
        <v>3.5</v>
      </c>
      <c r="F48" s="69"/>
      <c r="G48" s="60">
        <f t="shared" ref="G48" si="10">E48*F48</f>
        <v>0</v>
      </c>
    </row>
    <row r="49" spans="2:7" x14ac:dyDescent="0.25">
      <c r="B49" s="79"/>
      <c r="C49" s="13"/>
      <c r="D49" s="64"/>
      <c r="E49" s="82"/>
      <c r="F49" s="67"/>
      <c r="G49" s="61"/>
    </row>
    <row r="50" spans="2:7" ht="16.5" thickBot="1" x14ac:dyDescent="0.3">
      <c r="B50" s="80"/>
      <c r="C50" s="21" t="s">
        <v>34</v>
      </c>
      <c r="D50" s="65"/>
      <c r="E50" s="83"/>
      <c r="F50" s="70"/>
      <c r="G50" s="62"/>
    </row>
    <row r="51" spans="2:7" ht="15.75" x14ac:dyDescent="0.25">
      <c r="B51" s="78">
        <v>13</v>
      </c>
      <c r="C51" s="19" t="s">
        <v>2</v>
      </c>
      <c r="D51" s="63"/>
      <c r="E51" s="81">
        <v>2.5</v>
      </c>
      <c r="F51" s="69"/>
      <c r="G51" s="60">
        <f t="shared" ref="G51" si="11">E51*F51</f>
        <v>0</v>
      </c>
    </row>
    <row r="52" spans="2:7" x14ac:dyDescent="0.25">
      <c r="B52" s="79"/>
      <c r="C52" s="13"/>
      <c r="D52" s="64"/>
      <c r="E52" s="82"/>
      <c r="F52" s="67"/>
      <c r="G52" s="61"/>
    </row>
    <row r="53" spans="2:7" ht="16.5" thickBot="1" x14ac:dyDescent="0.3">
      <c r="B53" s="80"/>
      <c r="C53" s="20" t="s">
        <v>35</v>
      </c>
      <c r="D53" s="65"/>
      <c r="E53" s="83"/>
      <c r="F53" s="70"/>
      <c r="G53" s="62"/>
    </row>
    <row r="54" spans="2:7" ht="15.75" x14ac:dyDescent="0.25">
      <c r="B54" s="78">
        <v>14</v>
      </c>
      <c r="C54" s="18" t="s">
        <v>1</v>
      </c>
      <c r="D54" s="63"/>
      <c r="E54" s="81">
        <v>2.5</v>
      </c>
      <c r="F54" s="69"/>
      <c r="G54" s="60">
        <f t="shared" ref="G54" si="12">E54*F54</f>
        <v>0</v>
      </c>
    </row>
    <row r="55" spans="2:7" x14ac:dyDescent="0.25">
      <c r="B55" s="79"/>
      <c r="C55" s="13"/>
      <c r="D55" s="64"/>
      <c r="E55" s="82"/>
      <c r="F55" s="67"/>
      <c r="G55" s="61"/>
    </row>
    <row r="56" spans="2:7" ht="16.5" thickBot="1" x14ac:dyDescent="0.3">
      <c r="B56" s="80"/>
      <c r="C56" s="21" t="s">
        <v>31</v>
      </c>
      <c r="D56" s="65"/>
      <c r="E56" s="83"/>
      <c r="F56" s="70"/>
      <c r="G56" s="62"/>
    </row>
    <row r="57" spans="2:7" ht="15.75" x14ac:dyDescent="0.25">
      <c r="B57" s="78">
        <v>15</v>
      </c>
      <c r="C57" s="19" t="s">
        <v>46</v>
      </c>
      <c r="D57" s="63"/>
      <c r="E57" s="81">
        <v>3</v>
      </c>
      <c r="F57" s="69"/>
      <c r="G57" s="60">
        <f t="shared" ref="G57" si="13">E57*F57</f>
        <v>0</v>
      </c>
    </row>
    <row r="58" spans="2:7" x14ac:dyDescent="0.25">
      <c r="B58" s="79"/>
      <c r="C58" s="13"/>
      <c r="D58" s="64"/>
      <c r="E58" s="82"/>
      <c r="F58" s="67"/>
      <c r="G58" s="61"/>
    </row>
    <row r="59" spans="2:7" ht="16.5" thickBot="1" x14ac:dyDescent="0.3">
      <c r="B59" s="80"/>
      <c r="C59" s="20" t="s">
        <v>31</v>
      </c>
      <c r="D59" s="65"/>
      <c r="E59" s="83"/>
      <c r="F59" s="70"/>
      <c r="G59" s="62"/>
    </row>
    <row r="60" spans="2:7" ht="15.75" x14ac:dyDescent="0.25">
      <c r="B60" s="78">
        <v>16</v>
      </c>
      <c r="C60" s="18" t="s">
        <v>47</v>
      </c>
      <c r="D60" s="63"/>
      <c r="E60" s="81">
        <v>3</v>
      </c>
      <c r="F60" s="69"/>
      <c r="G60" s="60">
        <f t="shared" ref="G60" si="14">E60*F60</f>
        <v>0</v>
      </c>
    </row>
    <row r="61" spans="2:7" x14ac:dyDescent="0.25">
      <c r="B61" s="79"/>
      <c r="C61" s="13"/>
      <c r="D61" s="64"/>
      <c r="E61" s="82"/>
      <c r="F61" s="67"/>
      <c r="G61" s="61"/>
    </row>
    <row r="62" spans="2:7" ht="16.5" thickBot="1" x14ac:dyDescent="0.3">
      <c r="B62" s="80"/>
      <c r="C62" s="21" t="s">
        <v>31</v>
      </c>
      <c r="D62" s="65"/>
      <c r="E62" s="83"/>
      <c r="F62" s="70"/>
      <c r="G62" s="62"/>
    </row>
    <row r="63" spans="2:7" ht="15.75" x14ac:dyDescent="0.25">
      <c r="B63" s="78">
        <v>17</v>
      </c>
      <c r="C63" s="19" t="s">
        <v>111</v>
      </c>
      <c r="D63" s="63"/>
      <c r="E63" s="81">
        <v>3</v>
      </c>
      <c r="F63" s="87"/>
      <c r="G63" s="60">
        <f>E63*F63</f>
        <v>0</v>
      </c>
    </row>
    <row r="64" spans="2:7" x14ac:dyDescent="0.25">
      <c r="B64" s="79"/>
      <c r="C64" s="13"/>
      <c r="D64" s="64"/>
      <c r="E64" s="82"/>
      <c r="F64" s="67"/>
      <c r="G64" s="61"/>
    </row>
    <row r="65" spans="2:7" ht="16.5" thickBot="1" x14ac:dyDescent="0.3">
      <c r="B65" s="80"/>
      <c r="C65" s="20" t="s">
        <v>31</v>
      </c>
      <c r="D65" s="65"/>
      <c r="E65" s="83"/>
      <c r="F65" s="70"/>
      <c r="G65" s="62"/>
    </row>
    <row r="66" spans="2:7" ht="15.75" x14ac:dyDescent="0.25">
      <c r="B66" s="78">
        <v>18</v>
      </c>
      <c r="C66" s="18" t="s">
        <v>7</v>
      </c>
      <c r="D66" s="63"/>
      <c r="E66" s="81">
        <v>2</v>
      </c>
      <c r="F66" s="69"/>
      <c r="G66" s="60">
        <f t="shared" ref="G66" si="15">E66*F66</f>
        <v>0</v>
      </c>
    </row>
    <row r="67" spans="2:7" x14ac:dyDescent="0.25">
      <c r="B67" s="79"/>
      <c r="C67" s="13"/>
      <c r="D67" s="64"/>
      <c r="E67" s="82"/>
      <c r="F67" s="67"/>
      <c r="G67" s="61"/>
    </row>
    <row r="68" spans="2:7" ht="16.5" thickBot="1" x14ac:dyDescent="0.3">
      <c r="B68" s="80"/>
      <c r="C68" s="21" t="s">
        <v>33</v>
      </c>
      <c r="D68" s="65"/>
      <c r="E68" s="83"/>
      <c r="F68" s="70"/>
      <c r="G68" s="62"/>
    </row>
    <row r="69" spans="2:7" ht="15.75" x14ac:dyDescent="0.25">
      <c r="B69" s="78">
        <v>19</v>
      </c>
      <c r="C69" s="19" t="s">
        <v>48</v>
      </c>
      <c r="D69" s="63"/>
      <c r="E69" s="81">
        <v>2</v>
      </c>
      <c r="F69" s="69"/>
      <c r="G69" s="60">
        <f t="shared" ref="G69" si="16">E69*F69</f>
        <v>0</v>
      </c>
    </row>
    <row r="70" spans="2:7" x14ac:dyDescent="0.25">
      <c r="B70" s="79"/>
      <c r="C70" s="13"/>
      <c r="D70" s="64"/>
      <c r="E70" s="82"/>
      <c r="F70" s="67"/>
      <c r="G70" s="61"/>
    </row>
    <row r="71" spans="2:7" ht="16.5" thickBot="1" x14ac:dyDescent="0.3">
      <c r="B71" s="80"/>
      <c r="C71" s="20" t="s">
        <v>33</v>
      </c>
      <c r="D71" s="65"/>
      <c r="E71" s="83"/>
      <c r="F71" s="70"/>
      <c r="G71" s="62"/>
    </row>
    <row r="72" spans="2:7" ht="15.75" x14ac:dyDescent="0.25">
      <c r="B72" s="78">
        <v>20</v>
      </c>
      <c r="C72" s="18" t="s">
        <v>110</v>
      </c>
      <c r="D72" s="63"/>
      <c r="E72" s="81">
        <v>3</v>
      </c>
      <c r="F72" s="69"/>
      <c r="G72" s="60">
        <f t="shared" ref="G72" si="17">E72*F72</f>
        <v>0</v>
      </c>
    </row>
    <row r="73" spans="2:7" x14ac:dyDescent="0.25">
      <c r="B73" s="79"/>
      <c r="C73" s="13"/>
      <c r="D73" s="64"/>
      <c r="E73" s="82"/>
      <c r="F73" s="67"/>
      <c r="G73" s="61"/>
    </row>
    <row r="74" spans="2:7" ht="16.5" thickBot="1" x14ac:dyDescent="0.3">
      <c r="B74" s="80"/>
      <c r="C74" s="21" t="s">
        <v>36</v>
      </c>
      <c r="D74" s="65"/>
      <c r="E74" s="83"/>
      <c r="F74" s="70"/>
      <c r="G74" s="62"/>
    </row>
    <row r="75" spans="2:7" ht="15.75" x14ac:dyDescent="0.25">
      <c r="B75" s="75" t="s">
        <v>41</v>
      </c>
      <c r="C75" s="19" t="s">
        <v>115</v>
      </c>
      <c r="D75" s="63"/>
      <c r="E75" s="81">
        <v>10</v>
      </c>
      <c r="F75" s="69"/>
      <c r="G75" s="60">
        <f t="shared" ref="G75" si="18">E75*F75</f>
        <v>0</v>
      </c>
    </row>
    <row r="76" spans="2:7" x14ac:dyDescent="0.25">
      <c r="B76" s="76"/>
      <c r="C76" s="13"/>
      <c r="D76" s="64"/>
      <c r="E76" s="82"/>
      <c r="F76" s="67"/>
      <c r="G76" s="61"/>
    </row>
    <row r="77" spans="2:7" ht="16.5" thickBot="1" x14ac:dyDescent="0.3">
      <c r="B77" s="77"/>
      <c r="C77" s="20" t="s">
        <v>102</v>
      </c>
      <c r="D77" s="65"/>
      <c r="E77" s="83"/>
      <c r="F77" s="70"/>
      <c r="G77" s="62"/>
    </row>
    <row r="78" spans="2:7" ht="15.75" x14ac:dyDescent="0.25">
      <c r="B78" s="50"/>
      <c r="C78" s="47" t="s">
        <v>112</v>
      </c>
      <c r="D78" s="49"/>
      <c r="E78" s="51"/>
      <c r="F78" s="52"/>
      <c r="G78" s="53"/>
    </row>
    <row r="79" spans="2:7" ht="15.75" x14ac:dyDescent="0.25">
      <c r="B79" s="50" t="s">
        <v>109</v>
      </c>
      <c r="C79" s="54"/>
      <c r="D79" s="49"/>
      <c r="E79" s="51">
        <v>15</v>
      </c>
      <c r="F79" s="52"/>
      <c r="G79" s="53">
        <f>E79*F79</f>
        <v>0</v>
      </c>
    </row>
    <row r="80" spans="2:7" ht="16.5" thickBot="1" x14ac:dyDescent="0.3">
      <c r="B80" s="50"/>
      <c r="C80" s="54" t="s">
        <v>102</v>
      </c>
      <c r="D80" s="49"/>
      <c r="E80" s="51"/>
      <c r="F80" s="52"/>
      <c r="G80" s="53"/>
    </row>
    <row r="81" spans="2:10" ht="15.75" x14ac:dyDescent="0.25">
      <c r="B81" s="75" t="s">
        <v>27</v>
      </c>
      <c r="C81" s="18" t="s">
        <v>19</v>
      </c>
      <c r="D81" s="63"/>
      <c r="E81" s="81">
        <v>3.5</v>
      </c>
      <c r="F81" s="69"/>
      <c r="G81" s="60">
        <f t="shared" ref="G81" si="19">E81*F81</f>
        <v>0</v>
      </c>
    </row>
    <row r="82" spans="2:10" x14ac:dyDescent="0.25">
      <c r="B82" s="76"/>
      <c r="C82" s="13"/>
      <c r="D82" s="64"/>
      <c r="E82" s="82"/>
      <c r="F82" s="67"/>
      <c r="G82" s="61"/>
    </row>
    <row r="83" spans="2:10" ht="16.5" thickBot="1" x14ac:dyDescent="0.3">
      <c r="B83" s="77"/>
      <c r="C83" s="21" t="s">
        <v>31</v>
      </c>
      <c r="D83" s="65"/>
      <c r="E83" s="83"/>
      <c r="F83" s="70"/>
      <c r="G83" s="62"/>
    </row>
    <row r="84" spans="2:10" ht="15.75" x14ac:dyDescent="0.25">
      <c r="B84" s="75" t="s">
        <v>28</v>
      </c>
      <c r="C84" s="19" t="s">
        <v>42</v>
      </c>
      <c r="D84" s="63"/>
      <c r="E84" s="81">
        <v>3</v>
      </c>
      <c r="F84" s="66"/>
      <c r="G84" s="60">
        <f t="shared" ref="G84" si="20">E84*F84</f>
        <v>0</v>
      </c>
    </row>
    <row r="85" spans="2:10" x14ac:dyDescent="0.25">
      <c r="B85" s="76"/>
      <c r="C85" s="13"/>
      <c r="D85" s="64"/>
      <c r="E85" s="82"/>
      <c r="F85" s="67"/>
      <c r="G85" s="61"/>
    </row>
    <row r="86" spans="2:10" ht="16.5" thickBot="1" x14ac:dyDescent="0.3">
      <c r="B86" s="77"/>
      <c r="C86" s="20" t="s">
        <v>31</v>
      </c>
      <c r="D86" s="65"/>
      <c r="E86" s="83"/>
      <c r="F86" s="68"/>
      <c r="G86" s="62"/>
    </row>
    <row r="87" spans="2:10" ht="15.75" x14ac:dyDescent="0.25">
      <c r="B87" s="75" t="s">
        <v>29</v>
      </c>
      <c r="C87" s="18" t="s">
        <v>105</v>
      </c>
      <c r="D87" s="63"/>
      <c r="E87" s="81">
        <v>3</v>
      </c>
      <c r="F87" s="69"/>
      <c r="G87" s="60">
        <f t="shared" ref="G87" si="21">E87*F87</f>
        <v>0</v>
      </c>
    </row>
    <row r="88" spans="2:10" x14ac:dyDescent="0.25">
      <c r="B88" s="76"/>
      <c r="C88" s="13"/>
      <c r="D88" s="64"/>
      <c r="E88" s="82"/>
      <c r="F88" s="67"/>
      <c r="G88" s="61"/>
    </row>
    <row r="89" spans="2:10" ht="16.5" thickBot="1" x14ac:dyDescent="0.3">
      <c r="B89" s="77"/>
      <c r="C89" s="21" t="s">
        <v>36</v>
      </c>
      <c r="D89" s="65"/>
      <c r="E89" s="83"/>
      <c r="F89" s="70"/>
      <c r="G89" s="62"/>
      <c r="I89" s="48"/>
    </row>
    <row r="90" spans="2:10" ht="15.75" x14ac:dyDescent="0.25">
      <c r="B90" s="75" t="s">
        <v>43</v>
      </c>
      <c r="C90" s="19" t="s">
        <v>20</v>
      </c>
      <c r="D90" s="63"/>
      <c r="E90" s="81">
        <v>2.5</v>
      </c>
      <c r="F90" s="69"/>
      <c r="G90" s="60">
        <f t="shared" ref="G90" si="22">E90*F90</f>
        <v>0</v>
      </c>
      <c r="I90" s="48"/>
    </row>
    <row r="91" spans="2:10" x14ac:dyDescent="0.25">
      <c r="B91" s="76"/>
      <c r="C91" s="13"/>
      <c r="D91" s="64"/>
      <c r="E91" s="82"/>
      <c r="F91" s="67"/>
      <c r="G91" s="61"/>
      <c r="I91" s="48"/>
    </row>
    <row r="92" spans="2:10" ht="16.5" thickBot="1" x14ac:dyDescent="0.3">
      <c r="B92" s="77"/>
      <c r="C92" s="20" t="s">
        <v>31</v>
      </c>
      <c r="D92" s="65"/>
      <c r="E92" s="83"/>
      <c r="F92" s="70"/>
      <c r="G92" s="62"/>
      <c r="I92" s="48"/>
      <c r="J92" s="48"/>
    </row>
    <row r="93" spans="2:10" ht="15.75" x14ac:dyDescent="0.25">
      <c r="B93" s="75" t="s">
        <v>44</v>
      </c>
      <c r="C93" s="18" t="s">
        <v>45</v>
      </c>
      <c r="D93" s="63"/>
      <c r="E93" s="81">
        <v>3</v>
      </c>
      <c r="F93" s="87"/>
      <c r="G93" s="60">
        <f>E93*F93</f>
        <v>0</v>
      </c>
      <c r="I93" s="48"/>
    </row>
    <row r="94" spans="2:10" x14ac:dyDescent="0.25">
      <c r="B94" s="76"/>
      <c r="C94" s="13"/>
      <c r="D94" s="64"/>
      <c r="E94" s="82"/>
      <c r="F94" s="67"/>
      <c r="G94" s="61"/>
      <c r="I94" s="48"/>
    </row>
    <row r="95" spans="2:10" ht="16.5" thickBot="1" x14ac:dyDescent="0.3">
      <c r="B95" s="77"/>
      <c r="C95" s="21" t="s">
        <v>36</v>
      </c>
      <c r="D95" s="65"/>
      <c r="E95" s="83"/>
      <c r="F95" s="70"/>
      <c r="G95" s="62"/>
    </row>
    <row r="96" spans="2:10" ht="15.75" x14ac:dyDescent="0.25">
      <c r="B96" s="57"/>
      <c r="C96" s="47" t="s">
        <v>114</v>
      </c>
      <c r="D96" s="55"/>
      <c r="E96" s="56"/>
      <c r="F96" s="58"/>
      <c r="G96" s="59"/>
    </row>
    <row r="97" spans="2:7" ht="15.75" x14ac:dyDescent="0.25">
      <c r="B97" s="57" t="s">
        <v>113</v>
      </c>
      <c r="C97" s="54"/>
      <c r="D97" s="55"/>
      <c r="E97" s="56">
        <v>15</v>
      </c>
      <c r="F97" s="58"/>
      <c r="G97" s="59">
        <f>SUM(E97)*F97</f>
        <v>0</v>
      </c>
    </row>
    <row r="98" spans="2:7" ht="15.75" x14ac:dyDescent="0.25">
      <c r="B98" s="57"/>
      <c r="C98" s="54" t="s">
        <v>102</v>
      </c>
      <c r="D98" s="55"/>
      <c r="E98" s="56"/>
      <c r="F98" s="58"/>
      <c r="G98" s="59"/>
    </row>
    <row r="99" spans="2:7" ht="1.5" customHeight="1" x14ac:dyDescent="0.25">
      <c r="B99" s="85"/>
      <c r="C99" s="22"/>
      <c r="D99" s="64"/>
      <c r="E99" s="82"/>
      <c r="F99" s="67"/>
      <c r="G99" s="61"/>
    </row>
    <row r="100" spans="2:7" ht="0.75" customHeight="1" thickBot="1" x14ac:dyDescent="0.3">
      <c r="B100" s="86"/>
      <c r="C100" s="14"/>
      <c r="D100" s="65"/>
      <c r="E100" s="83"/>
      <c r="F100" s="70"/>
      <c r="G100" s="62"/>
    </row>
    <row r="101" spans="2:7" ht="21.75" thickBot="1" x14ac:dyDescent="0.4">
      <c r="B101" s="71" t="s">
        <v>38</v>
      </c>
      <c r="C101" s="72"/>
      <c r="D101" s="73"/>
      <c r="E101" s="74"/>
      <c r="F101" s="26" t="s">
        <v>12</v>
      </c>
      <c r="G101" s="11">
        <f>SUM(G15:G100)</f>
        <v>0</v>
      </c>
    </row>
    <row r="102" spans="2:7" x14ac:dyDescent="0.25">
      <c r="B102" s="5"/>
      <c r="C102" s="5"/>
      <c r="D102" s="5"/>
      <c r="E102" s="31"/>
      <c r="F102" s="27"/>
      <c r="G102" s="10"/>
    </row>
    <row r="103" spans="2:7" x14ac:dyDescent="0.25">
      <c r="B103" s="5"/>
      <c r="C103" s="5"/>
      <c r="D103" s="5"/>
      <c r="E103" s="31"/>
      <c r="F103" s="27"/>
      <c r="G103" s="33"/>
    </row>
    <row r="104" spans="2:7" x14ac:dyDescent="0.25">
      <c r="B104" s="5"/>
      <c r="C104" s="5"/>
      <c r="D104" s="5"/>
      <c r="E104" s="31"/>
      <c r="F104" s="27"/>
      <c r="G104" s="33"/>
    </row>
    <row r="105" spans="2:7" x14ac:dyDescent="0.25">
      <c r="B105" s="5"/>
      <c r="C105" s="5"/>
      <c r="D105" s="5"/>
      <c r="E105" s="31"/>
      <c r="F105" s="27"/>
      <c r="G105" s="33"/>
    </row>
    <row r="106" spans="2:7" x14ac:dyDescent="0.25">
      <c r="B106" s="5"/>
      <c r="C106" s="5"/>
      <c r="D106" s="5"/>
      <c r="E106" s="31"/>
      <c r="F106" s="27"/>
      <c r="G106" s="33"/>
    </row>
  </sheetData>
  <mergeCells count="139">
    <mergeCell ref="F99:F100"/>
    <mergeCell ref="G99:G100"/>
    <mergeCell ref="G93:G95"/>
    <mergeCell ref="F2:G7"/>
    <mergeCell ref="E21:E23"/>
    <mergeCell ref="E24:E26"/>
    <mergeCell ref="E27:E29"/>
    <mergeCell ref="E30:E32"/>
    <mergeCell ref="E33:E35"/>
    <mergeCell ref="E36:E38"/>
    <mergeCell ref="B15:B17"/>
    <mergeCell ref="B10:G11"/>
    <mergeCell ref="E15:E17"/>
    <mergeCell ref="F15:F17"/>
    <mergeCell ref="G15:G17"/>
    <mergeCell ref="E18:E20"/>
    <mergeCell ref="F18:F20"/>
    <mergeCell ref="G18:G20"/>
    <mergeCell ref="B18:B20"/>
    <mergeCell ref="C14:D14"/>
    <mergeCell ref="F30:F32"/>
    <mergeCell ref="F72:F74"/>
    <mergeCell ref="F21:F23"/>
    <mergeCell ref="F24:F26"/>
    <mergeCell ref="F27:F29"/>
    <mergeCell ref="F33:F35"/>
    <mergeCell ref="F36:F38"/>
    <mergeCell ref="B93:B95"/>
    <mergeCell ref="D93:D95"/>
    <mergeCell ref="E93:E95"/>
    <mergeCell ref="F93:F95"/>
    <mergeCell ref="E54:E56"/>
    <mergeCell ref="E57:E59"/>
    <mergeCell ref="E60:E62"/>
    <mergeCell ref="E63:E65"/>
    <mergeCell ref="E66:E68"/>
    <mergeCell ref="E69:E71"/>
    <mergeCell ref="E39:E41"/>
    <mergeCell ref="E42:E44"/>
    <mergeCell ref="E45:E47"/>
    <mergeCell ref="E48:E50"/>
    <mergeCell ref="E51:E53"/>
    <mergeCell ref="B39:B41"/>
    <mergeCell ref="B42:B44"/>
    <mergeCell ref="B45:B47"/>
    <mergeCell ref="B48:B50"/>
    <mergeCell ref="B51:B53"/>
    <mergeCell ref="F90:F92"/>
    <mergeCell ref="D15:D17"/>
    <mergeCell ref="D18:D20"/>
    <mergeCell ref="D21:D23"/>
    <mergeCell ref="D24:D26"/>
    <mergeCell ref="D27:D29"/>
    <mergeCell ref="D30:D32"/>
    <mergeCell ref="D48:D50"/>
    <mergeCell ref="D51:D53"/>
    <mergeCell ref="D54:D56"/>
    <mergeCell ref="D33:D35"/>
    <mergeCell ref="D36:D38"/>
    <mergeCell ref="D39:D41"/>
    <mergeCell ref="D42:D44"/>
    <mergeCell ref="D45:D47"/>
    <mergeCell ref="G54:G56"/>
    <mergeCell ref="G57:G59"/>
    <mergeCell ref="G60:G62"/>
    <mergeCell ref="G63:G65"/>
    <mergeCell ref="F48:F50"/>
    <mergeCell ref="F51:F53"/>
    <mergeCell ref="G21:G23"/>
    <mergeCell ref="G24:G26"/>
    <mergeCell ref="G27:G29"/>
    <mergeCell ref="G30:G32"/>
    <mergeCell ref="G33:G35"/>
    <mergeCell ref="G36:G38"/>
    <mergeCell ref="F39:F41"/>
    <mergeCell ref="F42:F44"/>
    <mergeCell ref="F45:F47"/>
    <mergeCell ref="G45:G47"/>
    <mergeCell ref="G39:G41"/>
    <mergeCell ref="G42:G44"/>
    <mergeCell ref="G48:G50"/>
    <mergeCell ref="G51:G53"/>
    <mergeCell ref="F54:F56"/>
    <mergeCell ref="F57:F59"/>
    <mergeCell ref="F60:F62"/>
    <mergeCell ref="F63:F65"/>
    <mergeCell ref="B21:B23"/>
    <mergeCell ref="B24:B26"/>
    <mergeCell ref="B27:B29"/>
    <mergeCell ref="D87:D89"/>
    <mergeCell ref="B66:B68"/>
    <mergeCell ref="B69:B71"/>
    <mergeCell ref="B30:B32"/>
    <mergeCell ref="B33:B35"/>
    <mergeCell ref="B36:B38"/>
    <mergeCell ref="B54:B56"/>
    <mergeCell ref="B57:B59"/>
    <mergeCell ref="B60:B62"/>
    <mergeCell ref="B63:B65"/>
    <mergeCell ref="B75:B77"/>
    <mergeCell ref="D57:D59"/>
    <mergeCell ref="D60:D62"/>
    <mergeCell ref="D63:D65"/>
    <mergeCell ref="B101:E101"/>
    <mergeCell ref="D66:D68"/>
    <mergeCell ref="D69:D71"/>
    <mergeCell ref="D72:D74"/>
    <mergeCell ref="D75:D77"/>
    <mergeCell ref="D81:D83"/>
    <mergeCell ref="D84:D86"/>
    <mergeCell ref="B87:B89"/>
    <mergeCell ref="B90:B92"/>
    <mergeCell ref="B72:B74"/>
    <mergeCell ref="B81:B83"/>
    <mergeCell ref="B84:B86"/>
    <mergeCell ref="E87:E89"/>
    <mergeCell ref="E90:E92"/>
    <mergeCell ref="E72:E74"/>
    <mergeCell ref="E75:E77"/>
    <mergeCell ref="E81:E83"/>
    <mergeCell ref="E84:E86"/>
    <mergeCell ref="B99:B100"/>
    <mergeCell ref="D99:D100"/>
    <mergeCell ref="E99:E100"/>
    <mergeCell ref="G72:G74"/>
    <mergeCell ref="G75:G77"/>
    <mergeCell ref="G81:G83"/>
    <mergeCell ref="G84:G86"/>
    <mergeCell ref="G87:G89"/>
    <mergeCell ref="G90:G92"/>
    <mergeCell ref="G66:G68"/>
    <mergeCell ref="D90:D92"/>
    <mergeCell ref="G69:G71"/>
    <mergeCell ref="F84:F86"/>
    <mergeCell ref="F87:F89"/>
    <mergeCell ref="F75:F77"/>
    <mergeCell ref="F81:F83"/>
    <mergeCell ref="F66:F68"/>
    <mergeCell ref="F69:F71"/>
  </mergeCells>
  <phoneticPr fontId="11" type="noConversion"/>
  <printOptions horizontalCentered="1" verticalCentered="1"/>
  <pageMargins left="0.71" right="0.71" top="0.75000000000000011" bottom="0.75000000000000011" header="0.31" footer="0.31"/>
  <pageSetup paperSize="9" orientation="portrait" r:id="rId1"/>
  <drawing r:id="rId2"/>
  <extLst>
    <ext xmlns:mx="http://schemas.microsoft.com/office/mac/excel/2008/main" uri="{64002731-A6B0-56B0-2670-7721B7C09600}">
      <mx:PLV Mode="0" OnePage="0" WScale="8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H86"/>
  <sheetViews>
    <sheetView zoomScale="80" zoomScaleNormal="80" zoomScalePageLayoutView="80" workbookViewId="0">
      <selection activeCell="J16" sqref="J16"/>
    </sheetView>
  </sheetViews>
  <sheetFormatPr baseColWidth="10" defaultRowHeight="15" x14ac:dyDescent="0.25"/>
  <cols>
    <col min="2" max="2" width="12.42578125" style="2" bestFit="1" customWidth="1"/>
    <col min="3" max="3" width="67.7109375" bestFit="1" customWidth="1"/>
    <col min="4" max="4" width="18.7109375" customWidth="1"/>
    <col min="5" max="5" width="12.85546875" customWidth="1"/>
    <col min="6" max="6" width="11.42578125" style="23" customWidth="1"/>
    <col min="7" max="7" width="16.42578125" style="28" customWidth="1"/>
  </cols>
  <sheetData>
    <row r="1" spans="2:8" ht="15" customHeight="1" x14ac:dyDescent="0.25">
      <c r="E1" s="88" t="s">
        <v>108</v>
      </c>
      <c r="F1" s="115"/>
      <c r="G1" s="115"/>
      <c r="H1" s="36"/>
    </row>
    <row r="2" spans="2:8" ht="21" x14ac:dyDescent="0.35">
      <c r="B2" s="15" t="s">
        <v>79</v>
      </c>
      <c r="E2" s="115"/>
      <c r="F2" s="115"/>
      <c r="G2" s="115"/>
      <c r="H2" s="36"/>
    </row>
    <row r="3" spans="2:8" ht="21" x14ac:dyDescent="0.35">
      <c r="B3" s="15" t="s">
        <v>76</v>
      </c>
      <c r="C3" s="4"/>
      <c r="D3" s="4"/>
      <c r="E3" s="115"/>
      <c r="F3" s="115"/>
      <c r="G3" s="115"/>
      <c r="H3" s="36"/>
    </row>
    <row r="4" spans="2:8" ht="21" x14ac:dyDescent="0.35">
      <c r="B4" s="15" t="s">
        <v>75</v>
      </c>
      <c r="C4" s="4"/>
      <c r="D4" s="4"/>
      <c r="E4" s="115"/>
      <c r="F4" s="115"/>
      <c r="G4" s="115"/>
      <c r="H4" s="36"/>
    </row>
    <row r="5" spans="2:8" ht="21" x14ac:dyDescent="0.35">
      <c r="B5" s="15" t="s">
        <v>77</v>
      </c>
      <c r="C5" s="4"/>
      <c r="D5" s="4"/>
      <c r="E5" s="115"/>
      <c r="F5" s="115"/>
      <c r="G5" s="115"/>
      <c r="H5" s="36"/>
    </row>
    <row r="6" spans="2:8" x14ac:dyDescent="0.25">
      <c r="C6" s="4"/>
      <c r="D6" s="4"/>
      <c r="E6" s="115"/>
      <c r="F6" s="115"/>
      <c r="G6" s="115"/>
      <c r="H6" s="36"/>
    </row>
    <row r="7" spans="2:8" ht="21" x14ac:dyDescent="0.35">
      <c r="B7" s="15" t="s">
        <v>78</v>
      </c>
      <c r="E7" s="115"/>
      <c r="F7" s="115"/>
      <c r="G7" s="115"/>
      <c r="H7" s="36"/>
    </row>
    <row r="8" spans="2:8" x14ac:dyDescent="0.25">
      <c r="E8" s="115"/>
      <c r="F8" s="115"/>
      <c r="G8" s="115"/>
      <c r="H8" s="36"/>
    </row>
    <row r="9" spans="2:8" ht="15.75" thickBot="1" x14ac:dyDescent="0.3"/>
    <row r="10" spans="2:8" ht="15.75" thickTop="1" x14ac:dyDescent="0.25">
      <c r="B10" s="90" t="s">
        <v>49</v>
      </c>
      <c r="C10" s="91"/>
      <c r="D10" s="91"/>
      <c r="E10" s="91"/>
      <c r="F10" s="91"/>
      <c r="G10" s="92"/>
    </row>
    <row r="11" spans="2:8" ht="27" customHeight="1" thickBot="1" x14ac:dyDescent="0.3">
      <c r="B11" s="93"/>
      <c r="C11" s="94"/>
      <c r="D11" s="94"/>
      <c r="E11" s="94"/>
      <c r="F11" s="94"/>
      <c r="G11" s="95"/>
    </row>
    <row r="12" spans="2:8" ht="15.75" thickTop="1" x14ac:dyDescent="0.25"/>
    <row r="13" spans="2:8" ht="15.75" thickBot="1" x14ac:dyDescent="0.3"/>
    <row r="14" spans="2:8" ht="16.5" thickBot="1" x14ac:dyDescent="0.3">
      <c r="B14" s="6" t="s">
        <v>0</v>
      </c>
      <c r="C14" s="116" t="s">
        <v>30</v>
      </c>
      <c r="D14" s="99"/>
      <c r="E14" s="6" t="s">
        <v>37</v>
      </c>
      <c r="F14" s="25" t="s">
        <v>11</v>
      </c>
      <c r="G14" s="32" t="s">
        <v>12</v>
      </c>
    </row>
    <row r="15" spans="2:8" x14ac:dyDescent="0.25">
      <c r="B15" s="112" t="s">
        <v>50</v>
      </c>
      <c r="C15" s="7"/>
      <c r="D15" s="100"/>
      <c r="E15" s="103">
        <v>2</v>
      </c>
      <c r="F15" s="69"/>
      <c r="G15" s="60">
        <f>E15*F15</f>
        <v>0</v>
      </c>
    </row>
    <row r="16" spans="2:8" s="3" customFormat="1" ht="12" x14ac:dyDescent="0.2">
      <c r="B16" s="113"/>
      <c r="C16" s="109" t="s">
        <v>85</v>
      </c>
      <c r="D16" s="101"/>
      <c r="E16" s="104"/>
      <c r="F16" s="67"/>
      <c r="G16" s="61"/>
    </row>
    <row r="17" spans="2:7" s="3" customFormat="1" ht="12.75" thickBot="1" x14ac:dyDescent="0.25">
      <c r="B17" s="114"/>
      <c r="C17" s="110"/>
      <c r="D17" s="102"/>
      <c r="E17" s="105"/>
      <c r="F17" s="70"/>
      <c r="G17" s="62"/>
    </row>
    <row r="18" spans="2:7" x14ac:dyDescent="0.25">
      <c r="B18" s="112" t="s">
        <v>51</v>
      </c>
      <c r="C18" s="8"/>
      <c r="D18" s="100"/>
      <c r="E18" s="103">
        <v>2</v>
      </c>
      <c r="F18" s="69"/>
      <c r="G18" s="60">
        <f t="shared" ref="G18" si="0">E18*F18</f>
        <v>0</v>
      </c>
    </row>
    <row r="19" spans="2:7" x14ac:dyDescent="0.25">
      <c r="B19" s="113"/>
      <c r="C19" s="109" t="s">
        <v>86</v>
      </c>
      <c r="D19" s="101"/>
      <c r="E19" s="104"/>
      <c r="F19" s="67"/>
      <c r="G19" s="61"/>
    </row>
    <row r="20" spans="2:7" ht="15.75" thickBot="1" x14ac:dyDescent="0.3">
      <c r="B20" s="114"/>
      <c r="C20" s="110"/>
      <c r="D20" s="102"/>
      <c r="E20" s="105"/>
      <c r="F20" s="70"/>
      <c r="G20" s="62"/>
    </row>
    <row r="21" spans="2:7" x14ac:dyDescent="0.25">
      <c r="B21" s="112" t="s">
        <v>52</v>
      </c>
      <c r="C21" s="8"/>
      <c r="D21" s="100"/>
      <c r="E21" s="103">
        <v>2</v>
      </c>
      <c r="F21" s="69"/>
      <c r="G21" s="60">
        <f t="shared" ref="G21" si="1">E21*F21</f>
        <v>0</v>
      </c>
    </row>
    <row r="22" spans="2:7" x14ac:dyDescent="0.25">
      <c r="B22" s="113"/>
      <c r="C22" s="109" t="s">
        <v>87</v>
      </c>
      <c r="D22" s="101"/>
      <c r="E22" s="104"/>
      <c r="F22" s="67"/>
      <c r="G22" s="61"/>
    </row>
    <row r="23" spans="2:7" ht="15.75" thickBot="1" x14ac:dyDescent="0.3">
      <c r="B23" s="114"/>
      <c r="C23" s="110"/>
      <c r="D23" s="102"/>
      <c r="E23" s="105"/>
      <c r="F23" s="70"/>
      <c r="G23" s="62"/>
    </row>
    <row r="24" spans="2:7" x14ac:dyDescent="0.25">
      <c r="B24" s="112" t="s">
        <v>53</v>
      </c>
      <c r="C24" s="8"/>
      <c r="D24" s="100"/>
      <c r="E24" s="103">
        <v>2</v>
      </c>
      <c r="F24" s="69"/>
      <c r="G24" s="60">
        <f t="shared" ref="G24" si="2">E24*F24</f>
        <v>0</v>
      </c>
    </row>
    <row r="25" spans="2:7" x14ac:dyDescent="0.25">
      <c r="B25" s="113"/>
      <c r="C25" s="109" t="s">
        <v>88</v>
      </c>
      <c r="D25" s="101"/>
      <c r="E25" s="104"/>
      <c r="F25" s="67"/>
      <c r="G25" s="61"/>
    </row>
    <row r="26" spans="2:7" ht="15.75" thickBot="1" x14ac:dyDescent="0.3">
      <c r="B26" s="114"/>
      <c r="C26" s="110"/>
      <c r="D26" s="102"/>
      <c r="E26" s="105"/>
      <c r="F26" s="70"/>
      <c r="G26" s="62"/>
    </row>
    <row r="27" spans="2:7" x14ac:dyDescent="0.25">
      <c r="B27" s="112" t="s">
        <v>54</v>
      </c>
      <c r="C27" s="8"/>
      <c r="D27" s="100"/>
      <c r="E27" s="103">
        <v>2</v>
      </c>
      <c r="F27" s="69"/>
      <c r="G27" s="60">
        <f t="shared" ref="G27" si="3">E27*F27</f>
        <v>0</v>
      </c>
    </row>
    <row r="28" spans="2:7" x14ac:dyDescent="0.25">
      <c r="B28" s="113"/>
      <c r="C28" s="109" t="s">
        <v>89</v>
      </c>
      <c r="D28" s="101"/>
      <c r="E28" s="104"/>
      <c r="F28" s="67"/>
      <c r="G28" s="61"/>
    </row>
    <row r="29" spans="2:7" ht="15.75" thickBot="1" x14ac:dyDescent="0.3">
      <c r="B29" s="114"/>
      <c r="C29" s="110"/>
      <c r="D29" s="102"/>
      <c r="E29" s="105"/>
      <c r="F29" s="70"/>
      <c r="G29" s="62"/>
    </row>
    <row r="30" spans="2:7" x14ac:dyDescent="0.25">
      <c r="B30" s="112" t="s">
        <v>55</v>
      </c>
      <c r="C30" s="8"/>
      <c r="D30" s="100"/>
      <c r="E30" s="103">
        <v>2</v>
      </c>
      <c r="F30" s="69"/>
      <c r="G30" s="60">
        <f t="shared" ref="G30" si="4">E30*F30</f>
        <v>0</v>
      </c>
    </row>
    <row r="31" spans="2:7" x14ac:dyDescent="0.25">
      <c r="B31" s="113"/>
      <c r="C31" s="109" t="s">
        <v>103</v>
      </c>
      <c r="D31" s="101"/>
      <c r="E31" s="104"/>
      <c r="F31" s="67"/>
      <c r="G31" s="61"/>
    </row>
    <row r="32" spans="2:7" ht="15.75" thickBot="1" x14ac:dyDescent="0.3">
      <c r="B32" s="114"/>
      <c r="C32" s="110"/>
      <c r="D32" s="102"/>
      <c r="E32" s="105"/>
      <c r="F32" s="70"/>
      <c r="G32" s="62"/>
    </row>
    <row r="33" spans="2:7" ht="18.75" x14ac:dyDescent="0.25">
      <c r="B33" s="100" t="s">
        <v>56</v>
      </c>
      <c r="C33" s="17" t="s">
        <v>84</v>
      </c>
      <c r="D33" s="100"/>
      <c r="E33" s="103">
        <v>6</v>
      </c>
      <c r="F33" s="69"/>
      <c r="G33" s="60">
        <f t="shared" ref="G33" si="5">E33*F33</f>
        <v>0</v>
      </c>
    </row>
    <row r="34" spans="2:7" x14ac:dyDescent="0.25">
      <c r="B34" s="101"/>
      <c r="C34" s="109" t="s">
        <v>90</v>
      </c>
      <c r="D34" s="101"/>
      <c r="E34" s="104"/>
      <c r="F34" s="67"/>
      <c r="G34" s="61"/>
    </row>
    <row r="35" spans="2:7" ht="15.75" thickBot="1" x14ac:dyDescent="0.3">
      <c r="B35" s="102"/>
      <c r="C35" s="111"/>
      <c r="D35" s="102"/>
      <c r="E35" s="105"/>
      <c r="F35" s="70"/>
      <c r="G35" s="62"/>
    </row>
    <row r="36" spans="2:7" x14ac:dyDescent="0.25">
      <c r="B36" s="100" t="s">
        <v>57</v>
      </c>
      <c r="C36" s="8"/>
      <c r="D36" s="100"/>
      <c r="E36" s="103">
        <v>6</v>
      </c>
      <c r="F36" s="69"/>
      <c r="G36" s="60">
        <f t="shared" ref="G36" si="6">E36*F36</f>
        <v>0</v>
      </c>
    </row>
    <row r="37" spans="2:7" x14ac:dyDescent="0.25">
      <c r="B37" s="101"/>
      <c r="C37" s="109" t="s">
        <v>91</v>
      </c>
      <c r="D37" s="101"/>
      <c r="E37" s="104"/>
      <c r="F37" s="67"/>
      <c r="G37" s="61"/>
    </row>
    <row r="38" spans="2:7" ht="15.75" thickBot="1" x14ac:dyDescent="0.3">
      <c r="B38" s="102"/>
      <c r="C38" s="110"/>
      <c r="D38" s="102"/>
      <c r="E38" s="105"/>
      <c r="F38" s="70"/>
      <c r="G38" s="62"/>
    </row>
    <row r="39" spans="2:7" x14ac:dyDescent="0.25">
      <c r="B39" s="100" t="s">
        <v>58</v>
      </c>
      <c r="C39" s="8"/>
      <c r="D39" s="100"/>
      <c r="E39" s="103">
        <v>6</v>
      </c>
      <c r="F39" s="69"/>
      <c r="G39" s="60">
        <f t="shared" ref="G39" si="7">E39*F39</f>
        <v>0</v>
      </c>
    </row>
    <row r="40" spans="2:7" x14ac:dyDescent="0.25">
      <c r="B40" s="101"/>
      <c r="C40" s="109" t="s">
        <v>92</v>
      </c>
      <c r="D40" s="101"/>
      <c r="E40" s="104"/>
      <c r="F40" s="67"/>
      <c r="G40" s="61"/>
    </row>
    <row r="41" spans="2:7" ht="15.75" thickBot="1" x14ac:dyDescent="0.3">
      <c r="B41" s="102"/>
      <c r="C41" s="110"/>
      <c r="D41" s="102"/>
      <c r="E41" s="105"/>
      <c r="F41" s="70"/>
      <c r="G41" s="62"/>
    </row>
    <row r="42" spans="2:7" x14ac:dyDescent="0.25">
      <c r="B42" s="100" t="s">
        <v>59</v>
      </c>
      <c r="C42" s="8"/>
      <c r="D42" s="100"/>
      <c r="E42" s="103">
        <v>6</v>
      </c>
      <c r="F42" s="69"/>
      <c r="G42" s="60">
        <f t="shared" ref="G42" si="8">E42*F42</f>
        <v>0</v>
      </c>
    </row>
    <row r="43" spans="2:7" x14ac:dyDescent="0.25">
      <c r="B43" s="101"/>
      <c r="C43" s="109" t="s">
        <v>93</v>
      </c>
      <c r="D43" s="101"/>
      <c r="E43" s="104"/>
      <c r="F43" s="67"/>
      <c r="G43" s="61"/>
    </row>
    <row r="44" spans="2:7" ht="15.75" thickBot="1" x14ac:dyDescent="0.3">
      <c r="B44" s="102"/>
      <c r="C44" s="110"/>
      <c r="D44" s="102"/>
      <c r="E44" s="105"/>
      <c r="F44" s="70"/>
      <c r="G44" s="62"/>
    </row>
    <row r="45" spans="2:7" x14ac:dyDescent="0.25">
      <c r="B45" s="100" t="s">
        <v>60</v>
      </c>
      <c r="C45" s="8"/>
      <c r="D45" s="100"/>
      <c r="E45" s="103">
        <v>6</v>
      </c>
      <c r="F45" s="69"/>
      <c r="G45" s="60">
        <f t="shared" ref="G45" si="9">E45*F45</f>
        <v>0</v>
      </c>
    </row>
    <row r="46" spans="2:7" x14ac:dyDescent="0.25">
      <c r="B46" s="101"/>
      <c r="C46" s="109" t="s">
        <v>94</v>
      </c>
      <c r="D46" s="101"/>
      <c r="E46" s="104"/>
      <c r="F46" s="67"/>
      <c r="G46" s="61"/>
    </row>
    <row r="47" spans="2:7" ht="15.75" thickBot="1" x14ac:dyDescent="0.3">
      <c r="B47" s="102"/>
      <c r="C47" s="110"/>
      <c r="D47" s="102"/>
      <c r="E47" s="105"/>
      <c r="F47" s="70"/>
      <c r="G47" s="62"/>
    </row>
    <row r="48" spans="2:7" x14ac:dyDescent="0.25">
      <c r="B48" s="100" t="s">
        <v>61</v>
      </c>
      <c r="C48" s="8"/>
      <c r="D48" s="100"/>
      <c r="E48" s="103">
        <v>6</v>
      </c>
      <c r="F48" s="69"/>
      <c r="G48" s="60">
        <f t="shared" ref="G48" si="10">E48*F48</f>
        <v>0</v>
      </c>
    </row>
    <row r="49" spans="2:7" x14ac:dyDescent="0.25">
      <c r="B49" s="101"/>
      <c r="C49" s="109" t="s">
        <v>95</v>
      </c>
      <c r="D49" s="101"/>
      <c r="E49" s="104"/>
      <c r="F49" s="67"/>
      <c r="G49" s="61"/>
    </row>
    <row r="50" spans="2:7" ht="15.75" thickBot="1" x14ac:dyDescent="0.3">
      <c r="B50" s="102"/>
      <c r="C50" s="110"/>
      <c r="D50" s="102"/>
      <c r="E50" s="105"/>
      <c r="F50" s="70"/>
      <c r="G50" s="62"/>
    </row>
    <row r="51" spans="2:7" x14ac:dyDescent="0.25">
      <c r="B51" s="100" t="s">
        <v>62</v>
      </c>
      <c r="C51" s="8"/>
      <c r="D51" s="100"/>
      <c r="E51" s="103">
        <v>6</v>
      </c>
      <c r="F51" s="69"/>
      <c r="G51" s="60">
        <f t="shared" ref="G51" si="11">E51*F51</f>
        <v>0</v>
      </c>
    </row>
    <row r="52" spans="2:7" x14ac:dyDescent="0.25">
      <c r="B52" s="101"/>
      <c r="C52" s="109" t="s">
        <v>96</v>
      </c>
      <c r="D52" s="101"/>
      <c r="E52" s="104"/>
      <c r="F52" s="67"/>
      <c r="G52" s="61"/>
    </row>
    <row r="53" spans="2:7" ht="15.75" thickBot="1" x14ac:dyDescent="0.3">
      <c r="B53" s="102"/>
      <c r="C53" s="110"/>
      <c r="D53" s="102"/>
      <c r="E53" s="105"/>
      <c r="F53" s="70"/>
      <c r="G53" s="62"/>
    </row>
    <row r="54" spans="2:7" x14ac:dyDescent="0.25">
      <c r="B54" s="100" t="s">
        <v>63</v>
      </c>
      <c r="C54" s="8"/>
      <c r="D54" s="100"/>
      <c r="E54" s="103">
        <v>6</v>
      </c>
      <c r="F54" s="69"/>
      <c r="G54" s="60">
        <f t="shared" ref="G54" si="12">E54*F54</f>
        <v>0</v>
      </c>
    </row>
    <row r="55" spans="2:7" x14ac:dyDescent="0.25">
      <c r="B55" s="101"/>
      <c r="C55" s="109" t="s">
        <v>97</v>
      </c>
      <c r="D55" s="101"/>
      <c r="E55" s="104"/>
      <c r="F55" s="67"/>
      <c r="G55" s="61"/>
    </row>
    <row r="56" spans="2:7" ht="15.75" thickBot="1" x14ac:dyDescent="0.3">
      <c r="B56" s="102"/>
      <c r="C56" s="110"/>
      <c r="D56" s="102"/>
      <c r="E56" s="105"/>
      <c r="F56" s="70"/>
      <c r="G56" s="62"/>
    </row>
    <row r="57" spans="2:7" x14ac:dyDescent="0.25">
      <c r="B57" s="100" t="s">
        <v>64</v>
      </c>
      <c r="C57" s="8"/>
      <c r="D57" s="100"/>
      <c r="E57" s="103">
        <v>6</v>
      </c>
      <c r="F57" s="69"/>
      <c r="G57" s="60">
        <f t="shared" ref="G57" si="13">E57*F57</f>
        <v>0</v>
      </c>
    </row>
    <row r="58" spans="2:7" x14ac:dyDescent="0.25">
      <c r="B58" s="101"/>
      <c r="C58" s="109" t="s">
        <v>106</v>
      </c>
      <c r="D58" s="101"/>
      <c r="E58" s="104"/>
      <c r="F58" s="67"/>
      <c r="G58" s="61"/>
    </row>
    <row r="59" spans="2:7" ht="15.75" thickBot="1" x14ac:dyDescent="0.3">
      <c r="B59" s="102"/>
      <c r="C59" s="110"/>
      <c r="D59" s="102"/>
      <c r="E59" s="105"/>
      <c r="F59" s="70"/>
      <c r="G59" s="62"/>
    </row>
    <row r="60" spans="2:7" x14ac:dyDescent="0.25">
      <c r="B60" s="100" t="s">
        <v>65</v>
      </c>
      <c r="C60" s="8"/>
      <c r="D60" s="100"/>
      <c r="E60" s="103">
        <v>6</v>
      </c>
      <c r="F60" s="69"/>
      <c r="G60" s="60">
        <f t="shared" ref="G60" si="14">E60*F60</f>
        <v>0</v>
      </c>
    </row>
    <row r="61" spans="2:7" x14ac:dyDescent="0.25">
      <c r="B61" s="101"/>
      <c r="C61" s="109" t="s">
        <v>98</v>
      </c>
      <c r="D61" s="101"/>
      <c r="E61" s="104"/>
      <c r="F61" s="67"/>
      <c r="G61" s="61"/>
    </row>
    <row r="62" spans="2:7" ht="15.75" thickBot="1" x14ac:dyDescent="0.3">
      <c r="B62" s="102"/>
      <c r="C62" s="110"/>
      <c r="D62" s="102"/>
      <c r="E62" s="105"/>
      <c r="F62" s="70"/>
      <c r="G62" s="62"/>
    </row>
    <row r="63" spans="2:7" x14ac:dyDescent="0.25">
      <c r="B63" s="100" t="s">
        <v>66</v>
      </c>
      <c r="C63" s="8"/>
      <c r="D63" s="100"/>
      <c r="E63" s="103">
        <v>6</v>
      </c>
      <c r="F63" s="69"/>
      <c r="G63" s="60">
        <f t="shared" ref="G63" si="15">E63*F63</f>
        <v>0</v>
      </c>
    </row>
    <row r="64" spans="2:7" x14ac:dyDescent="0.25">
      <c r="B64" s="101"/>
      <c r="C64" s="109" t="s">
        <v>99</v>
      </c>
      <c r="D64" s="101"/>
      <c r="E64" s="104"/>
      <c r="F64" s="67"/>
      <c r="G64" s="61"/>
    </row>
    <row r="65" spans="2:7" ht="15.75" thickBot="1" x14ac:dyDescent="0.3">
      <c r="B65" s="102"/>
      <c r="C65" s="110"/>
      <c r="D65" s="102"/>
      <c r="E65" s="105"/>
      <c r="F65" s="70"/>
      <c r="G65" s="62"/>
    </row>
    <row r="66" spans="2:7" x14ac:dyDescent="0.25">
      <c r="B66" s="100" t="s">
        <v>67</v>
      </c>
      <c r="C66" s="8"/>
      <c r="D66" s="100"/>
      <c r="E66" s="103">
        <v>6</v>
      </c>
      <c r="F66" s="69"/>
      <c r="G66" s="60">
        <f t="shared" ref="G66" si="16">E66*F66</f>
        <v>0</v>
      </c>
    </row>
    <row r="67" spans="2:7" x14ac:dyDescent="0.25">
      <c r="B67" s="101"/>
      <c r="C67" s="109" t="s">
        <v>100</v>
      </c>
      <c r="D67" s="101"/>
      <c r="E67" s="104"/>
      <c r="F67" s="67"/>
      <c r="G67" s="61"/>
    </row>
    <row r="68" spans="2:7" ht="15.75" thickBot="1" x14ac:dyDescent="0.3">
      <c r="B68" s="102"/>
      <c r="C68" s="110"/>
      <c r="D68" s="102"/>
      <c r="E68" s="105"/>
      <c r="F68" s="70"/>
      <c r="G68" s="62"/>
    </row>
    <row r="69" spans="2:7" x14ac:dyDescent="0.25">
      <c r="B69" s="100" t="s">
        <v>68</v>
      </c>
      <c r="C69" s="8"/>
      <c r="D69" s="100"/>
      <c r="E69" s="103">
        <v>6</v>
      </c>
      <c r="F69" s="69"/>
      <c r="G69" s="60">
        <f t="shared" ref="G69" si="17">E69*F69</f>
        <v>0</v>
      </c>
    </row>
    <row r="70" spans="2:7" x14ac:dyDescent="0.25">
      <c r="B70" s="101"/>
      <c r="C70" s="109" t="s">
        <v>101</v>
      </c>
      <c r="D70" s="101"/>
      <c r="E70" s="104"/>
      <c r="F70" s="67"/>
      <c r="G70" s="61"/>
    </row>
    <row r="71" spans="2:7" ht="15.75" thickBot="1" x14ac:dyDescent="0.3">
      <c r="B71" s="102"/>
      <c r="C71" s="110"/>
      <c r="D71" s="102"/>
      <c r="E71" s="105"/>
      <c r="F71" s="70"/>
      <c r="G71" s="62"/>
    </row>
    <row r="72" spans="2:7" x14ac:dyDescent="0.25">
      <c r="B72" s="100" t="s">
        <v>69</v>
      </c>
      <c r="C72" s="9"/>
      <c r="D72" s="100"/>
      <c r="E72" s="103">
        <v>6</v>
      </c>
      <c r="F72" s="66"/>
      <c r="G72" s="60">
        <f t="shared" ref="G72" si="18">E72*F72</f>
        <v>0</v>
      </c>
    </row>
    <row r="73" spans="2:7" x14ac:dyDescent="0.25">
      <c r="B73" s="101"/>
      <c r="C73" s="109" t="s">
        <v>81</v>
      </c>
      <c r="D73" s="101"/>
      <c r="E73" s="104"/>
      <c r="F73" s="67"/>
      <c r="G73" s="61"/>
    </row>
    <row r="74" spans="2:7" ht="15.75" thickBot="1" x14ac:dyDescent="0.3">
      <c r="B74" s="102"/>
      <c r="C74" s="110"/>
      <c r="D74" s="102"/>
      <c r="E74" s="105"/>
      <c r="F74" s="68"/>
      <c r="G74" s="62"/>
    </row>
    <row r="75" spans="2:7" x14ac:dyDescent="0.25">
      <c r="B75" s="100" t="s">
        <v>70</v>
      </c>
      <c r="C75" s="8"/>
      <c r="D75" s="100"/>
      <c r="E75" s="103">
        <v>6</v>
      </c>
      <c r="F75" s="69"/>
      <c r="G75" s="60">
        <f t="shared" ref="G75" si="19">E75*F75</f>
        <v>0</v>
      </c>
    </row>
    <row r="76" spans="2:7" x14ac:dyDescent="0.25">
      <c r="B76" s="101"/>
      <c r="C76" s="109" t="s">
        <v>82</v>
      </c>
      <c r="D76" s="101"/>
      <c r="E76" s="104"/>
      <c r="F76" s="67"/>
      <c r="G76" s="61"/>
    </row>
    <row r="77" spans="2:7" ht="15.75" thickBot="1" x14ac:dyDescent="0.3">
      <c r="B77" s="102"/>
      <c r="C77" s="110"/>
      <c r="D77" s="102"/>
      <c r="E77" s="105"/>
      <c r="F77" s="70"/>
      <c r="G77" s="62"/>
    </row>
    <row r="78" spans="2:7" ht="18.75" x14ac:dyDescent="0.25">
      <c r="B78" s="106" t="s">
        <v>72</v>
      </c>
      <c r="C78" s="17" t="s">
        <v>71</v>
      </c>
      <c r="D78" s="100"/>
      <c r="E78" s="103">
        <v>5</v>
      </c>
      <c r="F78" s="69"/>
      <c r="G78" s="60">
        <f t="shared" ref="G78" si="20">E78*F78</f>
        <v>0</v>
      </c>
    </row>
    <row r="79" spans="2:7" x14ac:dyDescent="0.25">
      <c r="B79" s="107"/>
      <c r="C79" s="109" t="s">
        <v>83</v>
      </c>
      <c r="D79" s="101"/>
      <c r="E79" s="104"/>
      <c r="F79" s="67"/>
      <c r="G79" s="61"/>
    </row>
    <row r="80" spans="2:7" ht="15.75" thickBot="1" x14ac:dyDescent="0.3">
      <c r="B80" s="108"/>
      <c r="C80" s="110"/>
      <c r="D80" s="102"/>
      <c r="E80" s="105"/>
      <c r="F80" s="70"/>
      <c r="G80" s="62"/>
    </row>
    <row r="81" spans="2:7" ht="21.75" thickBot="1" x14ac:dyDescent="0.4">
      <c r="B81" s="71" t="s">
        <v>38</v>
      </c>
      <c r="C81" s="73"/>
      <c r="D81" s="73"/>
      <c r="E81" s="74"/>
      <c r="F81" s="26" t="s">
        <v>12</v>
      </c>
      <c r="G81" s="11">
        <f>SUM(G15:G80)</f>
        <v>0</v>
      </c>
    </row>
    <row r="82" spans="2:7" x14ac:dyDescent="0.25">
      <c r="B82" s="5"/>
      <c r="C82" s="5"/>
      <c r="D82" s="5"/>
      <c r="E82" s="5"/>
      <c r="F82" s="27"/>
      <c r="G82" s="10"/>
    </row>
    <row r="83" spans="2:7" x14ac:dyDescent="0.25">
      <c r="B83" s="5"/>
      <c r="C83" s="5"/>
      <c r="D83" s="5"/>
      <c r="E83" s="5"/>
      <c r="F83" s="27"/>
      <c r="G83" s="33"/>
    </row>
    <row r="84" spans="2:7" ht="15.75" thickBot="1" x14ac:dyDescent="0.3">
      <c r="B84" s="5"/>
      <c r="C84" s="5"/>
      <c r="D84" s="5"/>
      <c r="E84" s="5"/>
      <c r="F84" s="27"/>
      <c r="G84" s="33"/>
    </row>
    <row r="85" spans="2:7" ht="22.5" thickTop="1" thickBot="1" x14ac:dyDescent="0.4">
      <c r="B85" s="5"/>
      <c r="C85" s="5"/>
      <c r="D85" s="5"/>
      <c r="E85" s="16"/>
      <c r="F85" s="34" t="s">
        <v>104</v>
      </c>
      <c r="G85" s="35">
        <f>G81+Epices!G101</f>
        <v>0</v>
      </c>
    </row>
    <row r="86" spans="2:7" ht="15.75" thickTop="1" x14ac:dyDescent="0.25">
      <c r="B86" s="5"/>
      <c r="C86" s="5"/>
      <c r="D86" s="5"/>
      <c r="E86" s="5"/>
      <c r="F86" s="27"/>
      <c r="G86" s="33"/>
    </row>
  </sheetData>
  <mergeCells count="136">
    <mergeCell ref="E1:G8"/>
    <mergeCell ref="B10:G11"/>
    <mergeCell ref="C14:D14"/>
    <mergeCell ref="B15:B17"/>
    <mergeCell ref="D15:D17"/>
    <mergeCell ref="E15:E17"/>
    <mergeCell ref="F15:F17"/>
    <mergeCell ref="G15:G17"/>
    <mergeCell ref="B18:B20"/>
    <mergeCell ref="D18:D20"/>
    <mergeCell ref="E18:E20"/>
    <mergeCell ref="F18:F20"/>
    <mergeCell ref="G18:G20"/>
    <mergeCell ref="C16:C17"/>
    <mergeCell ref="C19:C20"/>
    <mergeCell ref="B21:B23"/>
    <mergeCell ref="D21:D23"/>
    <mergeCell ref="E21:E23"/>
    <mergeCell ref="F21:F23"/>
    <mergeCell ref="G21:G23"/>
    <mergeCell ref="B24:B26"/>
    <mergeCell ref="D24:D26"/>
    <mergeCell ref="E24:E26"/>
    <mergeCell ref="F24:F26"/>
    <mergeCell ref="G24:G26"/>
    <mergeCell ref="C22:C23"/>
    <mergeCell ref="C25:C26"/>
    <mergeCell ref="B27:B29"/>
    <mergeCell ref="D27:D29"/>
    <mergeCell ref="E27:E29"/>
    <mergeCell ref="F27:F29"/>
    <mergeCell ref="G27:G29"/>
    <mergeCell ref="B30:B32"/>
    <mergeCell ref="D30:D32"/>
    <mergeCell ref="E30:E32"/>
    <mergeCell ref="F30:F32"/>
    <mergeCell ref="G30:G32"/>
    <mergeCell ref="C28:C29"/>
    <mergeCell ref="C31:C32"/>
    <mergeCell ref="B33:B35"/>
    <mergeCell ref="D33:D35"/>
    <mergeCell ref="E33:E35"/>
    <mergeCell ref="F33:F35"/>
    <mergeCell ref="G33:G35"/>
    <mergeCell ref="B36:B38"/>
    <mergeCell ref="D36:D38"/>
    <mergeCell ref="E36:E38"/>
    <mergeCell ref="F36:F38"/>
    <mergeCell ref="G36:G38"/>
    <mergeCell ref="C34:C35"/>
    <mergeCell ref="C37:C38"/>
    <mergeCell ref="B39:B41"/>
    <mergeCell ref="D39:D41"/>
    <mergeCell ref="E39:E41"/>
    <mergeCell ref="F39:F41"/>
    <mergeCell ref="G39:G41"/>
    <mergeCell ref="B42:B44"/>
    <mergeCell ref="D42:D44"/>
    <mergeCell ref="E42:E44"/>
    <mergeCell ref="F42:F44"/>
    <mergeCell ref="G42:G44"/>
    <mergeCell ref="C40:C41"/>
    <mergeCell ref="C43:C44"/>
    <mergeCell ref="B45:B47"/>
    <mergeCell ref="D45:D47"/>
    <mergeCell ref="E45:E47"/>
    <mergeCell ref="F45:F47"/>
    <mergeCell ref="G45:G47"/>
    <mergeCell ref="B48:B50"/>
    <mergeCell ref="D48:D50"/>
    <mergeCell ref="E48:E50"/>
    <mergeCell ref="F48:F50"/>
    <mergeCell ref="G48:G50"/>
    <mergeCell ref="C46:C47"/>
    <mergeCell ref="C49:C50"/>
    <mergeCell ref="B51:B53"/>
    <mergeCell ref="D51:D53"/>
    <mergeCell ref="E51:E53"/>
    <mergeCell ref="F51:F53"/>
    <mergeCell ref="G51:G53"/>
    <mergeCell ref="B54:B56"/>
    <mergeCell ref="D54:D56"/>
    <mergeCell ref="E54:E56"/>
    <mergeCell ref="F54:F56"/>
    <mergeCell ref="G54:G56"/>
    <mergeCell ref="C52:C53"/>
    <mergeCell ref="C55:C56"/>
    <mergeCell ref="B57:B59"/>
    <mergeCell ref="D57:D59"/>
    <mergeCell ref="E57:E59"/>
    <mergeCell ref="F57:F59"/>
    <mergeCell ref="G57:G59"/>
    <mergeCell ref="B60:B62"/>
    <mergeCell ref="D60:D62"/>
    <mergeCell ref="E60:E62"/>
    <mergeCell ref="F60:F62"/>
    <mergeCell ref="G60:G62"/>
    <mergeCell ref="C58:C59"/>
    <mergeCell ref="C61:C62"/>
    <mergeCell ref="G72:G74"/>
    <mergeCell ref="B63:B65"/>
    <mergeCell ref="D63:D65"/>
    <mergeCell ref="E63:E65"/>
    <mergeCell ref="F63:F65"/>
    <mergeCell ref="G63:G65"/>
    <mergeCell ref="B66:B68"/>
    <mergeCell ref="D66:D68"/>
    <mergeCell ref="E66:E68"/>
    <mergeCell ref="F66:F68"/>
    <mergeCell ref="G66:G68"/>
    <mergeCell ref="C64:C65"/>
    <mergeCell ref="C67:C68"/>
    <mergeCell ref="B81:E81"/>
    <mergeCell ref="B75:B77"/>
    <mergeCell ref="D75:D77"/>
    <mergeCell ref="E75:E77"/>
    <mergeCell ref="F75:F77"/>
    <mergeCell ref="G75:G77"/>
    <mergeCell ref="B78:B80"/>
    <mergeCell ref="D78:D80"/>
    <mergeCell ref="C70:C71"/>
    <mergeCell ref="C73:C74"/>
    <mergeCell ref="C76:C77"/>
    <mergeCell ref="C79:C80"/>
    <mergeCell ref="E78:E80"/>
    <mergeCell ref="F78:F80"/>
    <mergeCell ref="G78:G80"/>
    <mergeCell ref="B69:B71"/>
    <mergeCell ref="D69:D71"/>
    <mergeCell ref="E69:E71"/>
    <mergeCell ref="F69:F71"/>
    <mergeCell ref="G69:G71"/>
    <mergeCell ref="B72:B74"/>
    <mergeCell ref="D72:D74"/>
    <mergeCell ref="E72:E74"/>
    <mergeCell ref="F72:F74"/>
  </mergeCells>
  <phoneticPr fontId="11" type="noConversion"/>
  <printOptions horizontalCentered="1" verticalCentered="1"/>
  <pageMargins left="0.39000000000000007" right="0.39000000000000007" top="0.39000000000000007" bottom="0.39000000000000007" header="0.31" footer="0.31"/>
  <drawing r:id="rId1"/>
  <extLst>
    <ext xmlns:mx="http://schemas.microsoft.com/office/mac/excel/2008/main" uri="{64002731-A6B0-56B0-2670-7721B7C09600}">
      <mx:PLV Mode="0" OnePage="0" WScale="63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Epices</vt:lpstr>
      <vt:lpstr>Sel, vin chaud et rhums</vt:lpstr>
      <vt:lpstr>Epices!Print_Area</vt:lpstr>
      <vt:lpstr>'Sel, vin chaud et rhums'!Print_Area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aurélien vernier</dc:creator>
  <cp:lastModifiedBy>henri.rodenas</cp:lastModifiedBy>
  <cp:lastPrinted>2020-05-27T16:15:13Z</cp:lastPrinted>
  <dcterms:created xsi:type="dcterms:W3CDTF">2020-04-14T17:07:35Z</dcterms:created>
  <dcterms:modified xsi:type="dcterms:W3CDTF">2022-12-14T09:38:52Z</dcterms:modified>
</cp:coreProperties>
</file>